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435"/>
  </bookViews>
  <sheets>
    <sheet name="Introduction " sheetId="2" r:id="rId1"/>
    <sheet name="Instructions" sheetId="5" r:id="rId2"/>
    <sheet name="Example Project Plan" sheetId="1" state="hidden" r:id="rId3"/>
    <sheet name="definitions" sheetId="3" r:id="rId4"/>
    <sheet name=" Example of Planner" sheetId="6" r:id="rId5"/>
    <sheet name="drop down values" sheetId="4" state="hidden"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 i="6" l="1"/>
  <c r="L5" i="6"/>
  <c r="L6" i="6"/>
  <c r="L7" i="6"/>
  <c r="L8" i="6"/>
  <c r="L9" i="6"/>
  <c r="L10" i="6"/>
  <c r="L11" i="6"/>
  <c r="L12" i="6"/>
  <c r="L13" i="6"/>
  <c r="L14" i="6"/>
  <c r="L16" i="6"/>
  <c r="L17" i="6"/>
  <c r="L18" i="6"/>
  <c r="L19" i="6"/>
  <c r="L20" i="6"/>
  <c r="L21" i="6"/>
  <c r="L22" i="6"/>
  <c r="L3" i="6"/>
  <c r="H19" i="6" l="1"/>
  <c r="L66" i="6"/>
  <c r="L65" i="6"/>
  <c r="L64" i="6"/>
  <c r="L63" i="6"/>
  <c r="L62" i="6"/>
  <c r="L61" i="6"/>
  <c r="L60" i="6"/>
  <c r="L58" i="6"/>
  <c r="L57" i="6"/>
  <c r="L56" i="6"/>
  <c r="L55" i="6"/>
  <c r="L54" i="6"/>
  <c r="L52" i="6"/>
  <c r="L51" i="6"/>
  <c r="L49" i="6"/>
  <c r="L45" i="6"/>
  <c r="L44" i="6"/>
  <c r="L43" i="6"/>
  <c r="L41" i="6"/>
  <c r="L39" i="6"/>
  <c r="L38" i="6"/>
  <c r="L37" i="6"/>
  <c r="L36" i="6"/>
  <c r="L34" i="6"/>
  <c r="L31" i="6"/>
  <c r="L30" i="6"/>
  <c r="L29" i="6"/>
  <c r="L28" i="6"/>
  <c r="L27" i="6"/>
  <c r="L26" i="6"/>
  <c r="L25" i="6"/>
  <c r="L23" i="6"/>
  <c r="K12" i="6"/>
  <c r="K13" i="6" s="1"/>
  <c r="J12" i="6"/>
  <c r="J13" i="6" s="1"/>
  <c r="H12" i="6"/>
  <c r="H13" i="6" s="1"/>
  <c r="G12" i="6"/>
  <c r="G13" i="6" s="1"/>
  <c r="G10" i="6"/>
  <c r="H10" i="6" s="1"/>
  <c r="H7" i="6"/>
  <c r="G8" i="6" s="1"/>
  <c r="H8" i="6" s="1"/>
  <c r="H6" i="6"/>
  <c r="H5" i="6"/>
  <c r="H4" i="6"/>
  <c r="L54" i="1"/>
  <c r="L55" i="1"/>
  <c r="L56" i="1"/>
  <c r="L57" i="1"/>
  <c r="L58" i="1"/>
  <c r="L59" i="1"/>
  <c r="L53" i="1"/>
  <c r="L45" i="1"/>
  <c r="L46" i="1"/>
  <c r="L47" i="1"/>
  <c r="L48" i="1"/>
  <c r="L49" i="1"/>
  <c r="L50" i="1"/>
  <c r="L51" i="1"/>
  <c r="L44" i="1"/>
  <c r="L34" i="1"/>
  <c r="L35" i="1"/>
  <c r="L36" i="1"/>
  <c r="L37" i="1"/>
  <c r="L38" i="1"/>
  <c r="L39" i="1"/>
  <c r="L40" i="1"/>
  <c r="L41" i="1"/>
  <c r="L42" i="1"/>
  <c r="L33" i="1"/>
  <c r="L24" i="1"/>
  <c r="L25" i="1"/>
  <c r="L26" i="1"/>
  <c r="L27" i="1"/>
  <c r="L28" i="1"/>
  <c r="L29" i="1"/>
  <c r="L30" i="1"/>
  <c r="L31" i="1"/>
  <c r="L23" i="1"/>
  <c r="L15" i="1"/>
  <c r="L16" i="1"/>
  <c r="L17" i="1"/>
  <c r="L18" i="1"/>
  <c r="L19" i="1"/>
  <c r="L20" i="1"/>
  <c r="L21" i="1"/>
  <c r="L14" i="1"/>
  <c r="L4" i="1"/>
  <c r="L6" i="1"/>
  <c r="L7" i="1"/>
  <c r="L8" i="1"/>
  <c r="L9" i="1"/>
  <c r="L10" i="1"/>
  <c r="L11" i="1"/>
  <c r="L12" i="1"/>
  <c r="L3" i="1"/>
  <c r="G9" i="6" l="1"/>
  <c r="H9" i="6" s="1"/>
</calcChain>
</file>

<file path=xl/sharedStrings.xml><?xml version="1.0" encoding="utf-8"?>
<sst xmlns="http://schemas.openxmlformats.org/spreadsheetml/2006/main" count="534" uniqueCount="166">
  <si>
    <t>Initiative Type</t>
  </si>
  <si>
    <t>Project Title</t>
  </si>
  <si>
    <t>{enter name of business initiative}</t>
  </si>
  <si>
    <t>Program Manager</t>
  </si>
  <si>
    <t>Project Manager</t>
  </si>
  <si>
    <t>Test Team</t>
  </si>
  <si>
    <t>Training Team</t>
  </si>
  <si>
    <t>Date Commenced</t>
  </si>
  <si>
    <t>INSTRUCTIONS / GUIDANCE</t>
  </si>
  <si>
    <t>The tasks listed in the template are indicative of the tasks you might need to include in your initiative.</t>
  </si>
  <si>
    <t>You can delete ones which don't apply and add in more rows as required</t>
  </si>
  <si>
    <t>The Plan phase kicks off after Define but for completeness the Define phase is included in the template</t>
  </si>
  <si>
    <t>It can be good to look at other project plans to get inspiration re the tasks they included and the durations planned v actual and commentary as to why there were delays if any</t>
  </si>
  <si>
    <t>Build in contingency to your dates to allow for unexpected spikes in people's day jobs, bugs found during testing, etc.</t>
  </si>
  <si>
    <t>Review your dates and progress regularly, updating the Status, RAG, % Complete, Latest forecast completion date and Actual Completion dates and comments fields</t>
  </si>
  <si>
    <t>Project Cycle Phases</t>
  </si>
  <si>
    <t xml:space="preserve">BU  </t>
  </si>
  <si>
    <t>Person Responsible</t>
  </si>
  <si>
    <t xml:space="preserve">Task </t>
  </si>
  <si>
    <r>
      <t xml:space="preserve">Status </t>
    </r>
    <r>
      <rPr>
        <b/>
        <sz val="10"/>
        <color theme="1"/>
        <rFont val="Calibri"/>
        <family val="2"/>
        <scheme val="minor"/>
      </rPr>
      <t>(Not Started / In Progress / Blocked / Complete)</t>
    </r>
  </si>
  <si>
    <t>RAG (red / amber or green)</t>
  </si>
  <si>
    <t>Start Date</t>
  </si>
  <si>
    <t>Planned completion Date</t>
  </si>
  <si>
    <t>% Complete</t>
  </si>
  <si>
    <t>Latest forecast completion date</t>
  </si>
  <si>
    <t xml:space="preserve">Actual completion </t>
  </si>
  <si>
    <t>Variance</t>
  </si>
  <si>
    <t>Comment (e.g reason for variance / Red or Amber status etc)</t>
  </si>
  <si>
    <t>Define</t>
  </si>
  <si>
    <t>Property</t>
  </si>
  <si>
    <t>Noreen Gillane</t>
  </si>
  <si>
    <t>Gather requirements &amp; discuss at team meeting</t>
  </si>
  <si>
    <t>Not Started</t>
  </si>
  <si>
    <t>Document requirements on Business Requirement Document template</t>
  </si>
  <si>
    <t>Consider whether Finance/Compliance or other BU needs to be involved &amp; liaise</t>
  </si>
  <si>
    <t>Send BRD to BU Lead - Conor Holland</t>
  </si>
  <si>
    <t>Green</t>
  </si>
  <si>
    <t>Update BRD post feedback from BU lead and stakeholders</t>
  </si>
  <si>
    <t>Conor Holland</t>
  </si>
  <si>
    <t xml:space="preserve">Sign-off Requirements </t>
  </si>
  <si>
    <t xml:space="preserve">Send to Sinead Cosgrave for review </t>
  </si>
  <si>
    <t>Shared Services</t>
  </si>
  <si>
    <t>Sinead Cosgrave</t>
  </si>
  <si>
    <t>Review &amp; discuss / clarify</t>
  </si>
  <si>
    <t>Send to IT Team for review and feedback</t>
  </si>
  <si>
    <t>Plan</t>
  </si>
  <si>
    <t>IT</t>
  </si>
  <si>
    <t>John Healy</t>
  </si>
  <si>
    <t xml:space="preserve">Understand key differences in business requirements &amp; advise Sinead  </t>
  </si>
  <si>
    <t xml:space="preserve">Understand scope - resources &amp; budget requirements </t>
  </si>
  <si>
    <t>Revert to the business with key issues/</t>
  </si>
  <si>
    <t>Document Comms and Training plan to support launch</t>
  </si>
  <si>
    <t>Build</t>
  </si>
  <si>
    <t xml:space="preserve">Oversee solution implementation </t>
  </si>
  <si>
    <t>Michael Gallagher</t>
  </si>
  <si>
    <t>Make amendments to current built infrastructure to adapt to differences</t>
  </si>
  <si>
    <t>Russ Holmes</t>
  </si>
  <si>
    <t>Add required fields to core system- Elite</t>
  </si>
  <si>
    <t>Pascal Tuohy</t>
  </si>
  <si>
    <t>Implement new fields/flags in MI</t>
  </si>
  <si>
    <t>Ed Ball</t>
  </si>
  <si>
    <t>Turn On/Off functionality in Software as per business requirements</t>
  </si>
  <si>
    <t>Revert to business with issues/ problems</t>
  </si>
  <si>
    <t>Develop training materials to train testers / to train team for launch</t>
  </si>
  <si>
    <t>Joanne Stynes</t>
  </si>
  <si>
    <t>Document test scenarios for Test team including regression testing. Create test data if reqd</t>
  </si>
  <si>
    <t>Prepare test team for upcoming test phase</t>
  </si>
  <si>
    <t>Test &amp; Train</t>
  </si>
  <si>
    <t>Test</t>
  </si>
  <si>
    <t xml:space="preserve">Complete system test </t>
  </si>
  <si>
    <t xml:space="preserve">Complete User testing  &amp; feedback sheet for IT </t>
  </si>
  <si>
    <t>User Test feedback</t>
  </si>
  <si>
    <t>Send to business for user testing</t>
  </si>
  <si>
    <t xml:space="preserve">Amend/enhance/fix bugs and issues raised by user testing </t>
  </si>
  <si>
    <t xml:space="preserve">retest  amended items </t>
  </si>
  <si>
    <t>Finalise training materials (updated screen shots etc)</t>
  </si>
  <si>
    <t>Sign off on Go NO Go</t>
  </si>
  <si>
    <t>Agree Super user/Champion</t>
  </si>
  <si>
    <t xml:space="preserve">Train team on new functionality </t>
  </si>
  <si>
    <t>Communicate Go Live</t>
  </si>
  <si>
    <t xml:space="preserve">Launch </t>
  </si>
  <si>
    <t>Go Live with new change at weekend/overnight</t>
  </si>
  <si>
    <t>Test system is Live and working - liaise with test team</t>
  </si>
  <si>
    <t>Champion/Superuser</t>
  </si>
  <si>
    <t>Gather Go Live issues list</t>
  </si>
  <si>
    <t>Fix Go Live Issues/ enhance where required</t>
  </si>
  <si>
    <t xml:space="preserve">Gather Go Live enhancements </t>
  </si>
  <si>
    <t>INITIATIVE TYPE</t>
  </si>
  <si>
    <r>
      <rPr>
        <sz val="11"/>
        <color theme="1"/>
        <rFont val="Calibri"/>
        <family val="2"/>
        <scheme val="minor"/>
      </rPr>
      <t xml:space="preserve">This should map back to </t>
    </r>
    <r>
      <rPr>
        <b/>
        <sz val="11"/>
        <color theme="1"/>
        <rFont val="Calibri"/>
        <family val="2"/>
        <scheme val="minor"/>
      </rPr>
      <t xml:space="preserve">Vision &amp; Growth Plan Initiatives or Business As Usual </t>
    </r>
    <r>
      <rPr>
        <sz val="11"/>
        <color theme="1"/>
        <rFont val="Calibri"/>
        <family val="2"/>
        <scheme val="minor"/>
      </rPr>
      <t>(BAU)</t>
    </r>
  </si>
  <si>
    <t>Project Phase</t>
  </si>
  <si>
    <t xml:space="preserve">This field is used to indicate where the initiative is in the project life cycle.  6 phases have been defined </t>
  </si>
  <si>
    <t xml:space="preserve">Define </t>
  </si>
  <si>
    <t xml:space="preserve">Plan </t>
  </si>
  <si>
    <t>During this phase IT are developing the solution or if not an IT based initiative the core business team are developing the To Be model / process / report etc</t>
  </si>
  <si>
    <t>Launch</t>
  </si>
  <si>
    <t xml:space="preserve">IT deploy changes in production / Program Manager launches new process
Program manager &amp; SMEs / IT support users through open office hours (calls) / specific help alias with any teething issues 
Retire any old systems / processes if appropriate.  </t>
  </si>
  <si>
    <t>Maintain / Enhance</t>
  </si>
  <si>
    <t>After launch and the initial post go-live support period, the standard Change Request Process will manage any further enhancements</t>
  </si>
  <si>
    <t>RAG:</t>
  </si>
  <si>
    <t>This is a quick visual way to indicate if the initiative is on track or not using a simple traffic light system.  Please select the appropriate colour from the drop down and colour code the cell also.</t>
  </si>
  <si>
    <t>On track, no risk to successful completion</t>
  </si>
  <si>
    <t>Minor slippage or potential risk of slipping timeline, budget or resources. Mgmt intervention may be reqd to ensure back on track</t>
  </si>
  <si>
    <t xml:space="preserve">Slipped / Significant risk of slipping, corrective action required </t>
  </si>
  <si>
    <t>GO LIVE DATE</t>
  </si>
  <si>
    <t>PLANNED</t>
  </si>
  <si>
    <t>This is the initial planned go live date agreed during the Plan phase.  The column has been formatted to display the date format dd-mmm-yy but you can enter as dd/mm/yy and it will auto-correct</t>
  </si>
  <si>
    <t>Latest Forecast</t>
  </si>
  <si>
    <t>Variance (days)</t>
  </si>
  <si>
    <r>
      <t>This is set to auto-calculate the number of days (if any) between the planned and latest forecasted date.</t>
    </r>
    <r>
      <rPr>
        <i/>
        <sz val="11"/>
        <color theme="1"/>
        <rFont val="Calibri"/>
        <family val="2"/>
        <scheme val="minor"/>
      </rPr>
      <t xml:space="preserve"> Ex: Planned Jan 1st, actual Feb 1st will show a variance of 31 days.</t>
    </r>
  </si>
  <si>
    <t>Project Phases</t>
  </si>
  <si>
    <t>Casualty</t>
  </si>
  <si>
    <t>Gather requirements &amp; discuss with SMEs</t>
  </si>
  <si>
    <t>Complete</t>
  </si>
  <si>
    <t>Document requirements using Business Requirement Document template</t>
  </si>
  <si>
    <t>Consider whether Finance/Compliance or other BU needs to be involved &amp; engage as reqd</t>
  </si>
  <si>
    <t>Obtain input from SMEs via a survey to Adjusters</t>
  </si>
  <si>
    <t>Schedule sign-off meeting</t>
  </si>
  <si>
    <t xml:space="preserve">Send out BRD as a pre-read </t>
  </si>
  <si>
    <t>InProgress</t>
  </si>
  <si>
    <t>Revert to the business with key issues</t>
  </si>
  <si>
    <t>Finalise approach and dates for IT efforts</t>
  </si>
  <si>
    <t>Amber</t>
  </si>
  <si>
    <t>Identify test resources and confirm availability</t>
  </si>
  <si>
    <t>Incorporate input from IT, Training &amp; Operations to finalise plan</t>
  </si>
  <si>
    <t>Obtain approval to plan with commitment to provide required resources and agree to move to BUILD</t>
  </si>
  <si>
    <t>Make amendments to current infrastructure (Call Collect upgrade server and access excl VPN so can drop VOA)</t>
  </si>
  <si>
    <t>Call Collect updates and enhancements</t>
  </si>
  <si>
    <t>Develop training materials to train testers</t>
  </si>
  <si>
    <t>Document test scenarios for Test team including regression testing. Create detailed test scripts</t>
  </si>
  <si>
    <t>Create test data if reqd</t>
  </si>
  <si>
    <t>Finalise training materials to train team pre-launch</t>
  </si>
  <si>
    <t>Complete system test (in Dev &amp; Test environments) and confirm to Business to start user testing</t>
  </si>
  <si>
    <t>Execute User testing &amp; update issue tracker for IT (bugs / enhancements)</t>
  </si>
  <si>
    <t xml:space="preserve">Retest amended/fixed items </t>
  </si>
  <si>
    <t>Complete end to end testing and regression testing</t>
  </si>
  <si>
    <t>Finalise training materials (updated screen shots etc) if required</t>
  </si>
  <si>
    <t>Update the Go / No Go with latest status and schedule meeting to review</t>
  </si>
  <si>
    <t>Management sign off on Go / No Go criteria with approval to proceed to LAUNCH</t>
  </si>
  <si>
    <t>Agree Super user / Champion to support team through launch</t>
  </si>
  <si>
    <t>Train team on new functionality</t>
  </si>
  <si>
    <t>Communicate Go Live date &amp; support model</t>
  </si>
  <si>
    <t>Implement new fields/flags in LEI for MI</t>
  </si>
  <si>
    <t>Conduct review (lessons learnt for future initiatives)</t>
  </si>
  <si>
    <t>RAG Status</t>
  </si>
  <si>
    <t>Project Status</t>
  </si>
  <si>
    <t>Red</t>
  </si>
  <si>
    <t>Blocked</t>
  </si>
  <si>
    <t>TBC</t>
  </si>
  <si>
    <t>N/A</t>
  </si>
  <si>
    <t>1. document new technology and 2. train the Level 1 &amp; 2  support team on the new technology. 3. Handover application from development team to Helpdesk</t>
  </si>
  <si>
    <t>Handover application from development team to Helpdesk</t>
  </si>
  <si>
    <t>train the Level 1 &amp; 2  support team on the new technology.</t>
  </si>
  <si>
    <t>Document new / changes to Tool / Technology</t>
  </si>
  <si>
    <t>Updated December 2021</t>
  </si>
  <si>
    <t>You will need to work with IT, training, testing and other stakeholders such as Finance and HR team to determine the tasks and appropriate durations to allow for each considering the resource availability, holidays, blackout periods ( WE NEED TO TAILOR THIS TO THE SOCIETY), Christmas, etc.</t>
  </si>
  <si>
    <t>Business Excellence / Growth / Business Transformation/Digitalisation etc</t>
  </si>
  <si>
    <r>
      <t xml:space="preserve">Business requirements definition phase will document the problem or issue that needs to be resolved and the functionality required to solve it.  The document should include a section for Assumptions, Dependencies, Issues and Risks which will be refined as the project proceeds.   The </t>
    </r>
    <r>
      <rPr>
        <b/>
        <sz val="11"/>
        <color theme="1"/>
        <rFont val="Calibri"/>
        <family val="2"/>
        <scheme val="minor"/>
      </rPr>
      <t>BRD (business requirements document)</t>
    </r>
    <r>
      <rPr>
        <sz val="11"/>
        <color theme="1"/>
        <rFont val="Calibri"/>
        <family val="2"/>
        <scheme val="minor"/>
      </rPr>
      <t xml:space="preserve"> will be signed off by the Business Stakeholders and handed over to IT or other department responsible so they can assess the options at the end of this phase</t>
    </r>
  </si>
  <si>
    <r>
      <t xml:space="preserve">IT/Department provide initial feedback and ask clarifying questions to determine how much effort is required.  They will document the system changes if any via a Functional Specification.  
Project Manager collaborates with IT and business to finalise the </t>
    </r>
    <r>
      <rPr>
        <b/>
        <sz val="11"/>
        <color theme="1"/>
        <rFont val="Calibri"/>
        <family val="2"/>
        <scheme val="minor"/>
      </rPr>
      <t>project plan</t>
    </r>
    <r>
      <rPr>
        <sz val="11"/>
        <color theme="1"/>
        <rFont val="Calibri"/>
        <family val="2"/>
        <scheme val="minor"/>
      </rPr>
      <t xml:space="preserve"> (in effect this will baseline the plan with resources committed to deliver it) taking into consideration all the business, reporting and system activities required to implement the change including training and communications.</t>
    </r>
  </si>
  <si>
    <r>
      <t xml:space="preserve">There are 2 components to test - system test conducted by the IT dept and then User Acceptance Testing performed by the business to ensure that the solution will meet their needs for multiple scenarios.   Business SMEs will need to define test scenarios and write / execute user acceptance test scripts.  In parallel Business document the updated processes / work instructions and any controls.  Rollout plan to be finalised
Business train the users and communicate to Members if any impact  
To exit this phase the </t>
    </r>
    <r>
      <rPr>
        <b/>
        <sz val="11"/>
        <color theme="1"/>
        <rFont val="Calibri"/>
        <family val="2"/>
        <scheme val="minor"/>
      </rPr>
      <t>Go / No Go checklist</t>
    </r>
    <r>
      <rPr>
        <sz val="11"/>
        <color theme="1"/>
        <rFont val="Calibri"/>
        <family val="2"/>
        <scheme val="minor"/>
      </rPr>
      <t xml:space="preserve"> will be signed off by the business stakeholders and IT</t>
    </r>
  </si>
  <si>
    <t>This is the CURRENT FORECASTED planned go live date which should be updated at least monthly for the SMT or ideally weekly for the project team meetings / status updates.  Initially it will be the same as the planned go live date but may slip over time.</t>
  </si>
  <si>
    <t>X</t>
  </si>
  <si>
    <t>Y</t>
  </si>
  <si>
    <t>R</t>
  </si>
  <si>
    <t xml:space="preserve">Send BRD to BU Leads - </t>
  </si>
  <si>
    <t xml:space="preserve">Send to for review </t>
  </si>
  <si>
    <t xml:space="preserve">Understand key differences in business requirements &amp; advise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</si>
</sst>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sz val="11"/>
      <color rgb="FF006100"/>
      <name val="Calibri"/>
      <family val="2"/>
      <scheme val="minor"/>
    </font>
    <font>
      <i/>
      <sz val="11"/>
      <color theme="1"/>
      <name val="Calibri"/>
      <family val="2"/>
      <scheme val="minor"/>
    </font>
    <font>
      <b/>
      <sz val="12"/>
      <color theme="1"/>
      <name val="Calibri Light"/>
      <family val="2"/>
      <scheme val="major"/>
    </font>
    <font>
      <sz val="12"/>
      <color theme="1"/>
      <name val="Calibri Light"/>
      <family val="2"/>
      <scheme val="major"/>
    </font>
    <font>
      <sz val="16"/>
      <color theme="1"/>
      <name val="Calibri"/>
      <family val="2"/>
      <scheme val="minor"/>
    </font>
    <font>
      <b/>
      <sz val="16"/>
      <color theme="1"/>
      <name val="Calibri"/>
      <family val="2"/>
      <scheme val="minor"/>
    </font>
    <font>
      <sz val="11"/>
      <color theme="1"/>
      <name val="Calibri"/>
      <family val="2"/>
      <charset val="1"/>
    </font>
    <font>
      <sz val="8"/>
      <color theme="1"/>
      <name val="Calibri"/>
      <family val="2"/>
      <scheme val="minor"/>
    </font>
  </fonts>
  <fills count="18">
    <fill>
      <patternFill patternType="none"/>
    </fill>
    <fill>
      <patternFill patternType="gray125"/>
    </fill>
    <fill>
      <patternFill patternType="solid">
        <fgColor theme="8" tint="0.39997558519241921"/>
        <bgColor indexed="64"/>
      </patternFill>
    </fill>
    <fill>
      <patternFill patternType="solid">
        <fgColor rgb="FFD6BBEB"/>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66CCFF"/>
        <bgColor indexed="64"/>
      </patternFill>
    </fill>
    <fill>
      <patternFill patternType="solid">
        <fgColor rgb="FFFFFF00"/>
        <bgColor indexed="64"/>
      </patternFill>
    </fill>
    <fill>
      <patternFill patternType="solid">
        <fgColor rgb="FFC6EFCE"/>
      </patternFill>
    </fill>
    <fill>
      <patternFill patternType="solid">
        <fgColor rgb="FF92D050"/>
        <bgColor indexed="64"/>
      </patternFill>
    </fill>
    <fill>
      <patternFill patternType="solid">
        <fgColor rgb="FFFF00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4" fillId="11" borderId="0" applyNumberFormat="0" applyBorder="0" applyAlignment="0" applyProtection="0"/>
  </cellStyleXfs>
  <cellXfs count="49">
    <xf numFmtId="0" fontId="0" fillId="0" borderId="0" xfId="0"/>
    <xf numFmtId="0" fontId="0" fillId="0" borderId="0" xfId="0" applyAlignment="1">
      <alignment wrapText="1"/>
    </xf>
    <xf numFmtId="0" fontId="1" fillId="2" borderId="0" xfId="0" applyFont="1" applyFill="1"/>
    <xf numFmtId="0" fontId="1" fillId="2" borderId="0" xfId="0" applyFont="1" applyFill="1" applyAlignment="1">
      <alignment wrapText="1"/>
    </xf>
    <xf numFmtId="0" fontId="1" fillId="0" borderId="0" xfId="0" applyFont="1"/>
    <xf numFmtId="0" fontId="1" fillId="3" borderId="0" xfId="0" applyFont="1" applyFill="1"/>
    <xf numFmtId="0" fontId="0" fillId="4" borderId="0" xfId="0" applyFill="1"/>
    <xf numFmtId="0" fontId="1" fillId="4" borderId="0" xfId="0" applyFont="1" applyFill="1"/>
    <xf numFmtId="0" fontId="0" fillId="5" borderId="0" xfId="0" applyFill="1"/>
    <xf numFmtId="0" fontId="1" fillId="5" borderId="0" xfId="0" applyFont="1" applyFill="1"/>
    <xf numFmtId="0" fontId="1" fillId="6" borderId="0" xfId="0" applyFont="1" applyFill="1"/>
    <xf numFmtId="0" fontId="2" fillId="8" borderId="1" xfId="0" applyFont="1" applyFill="1" applyBorder="1"/>
    <xf numFmtId="0" fontId="2" fillId="8" borderId="2" xfId="0" applyFont="1" applyFill="1" applyBorder="1"/>
    <xf numFmtId="0" fontId="2" fillId="8" borderId="2" xfId="0" applyFont="1" applyFill="1" applyBorder="1" applyAlignment="1">
      <alignment wrapText="1"/>
    </xf>
    <xf numFmtId="0" fontId="2" fillId="8" borderId="3" xfId="0" applyFont="1" applyFill="1" applyBorder="1"/>
    <xf numFmtId="0" fontId="1" fillId="9" borderId="0" xfId="0" applyFont="1" applyFill="1"/>
    <xf numFmtId="0" fontId="2" fillId="7" borderId="4" xfId="0" applyFont="1" applyFill="1" applyBorder="1" applyAlignment="1">
      <alignment horizontal="left" vertical="top"/>
    </xf>
    <xf numFmtId="0" fontId="1" fillId="0" borderId="4" xfId="0" applyFont="1" applyBorder="1" applyAlignment="1">
      <alignment vertical="top" wrapText="1"/>
    </xf>
    <xf numFmtId="0" fontId="0" fillId="0" borderId="0" xfId="0" applyAlignment="1">
      <alignment vertical="top"/>
    </xf>
    <xf numFmtId="0" fontId="0" fillId="0" borderId="0" xfId="0" applyAlignment="1">
      <alignment vertical="top" wrapText="1"/>
    </xf>
    <xf numFmtId="0" fontId="2" fillId="7" borderId="4" xfId="0" applyFont="1" applyFill="1" applyBorder="1" applyAlignment="1">
      <alignment horizontal="left" vertical="top" wrapText="1"/>
    </xf>
    <xf numFmtId="0" fontId="0" fillId="0" borderId="4" xfId="0" applyBorder="1" applyAlignment="1">
      <alignment vertical="top" wrapText="1"/>
    </xf>
    <xf numFmtId="0" fontId="1" fillId="0" borderId="4" xfId="0" applyFont="1" applyBorder="1" applyAlignment="1">
      <alignment horizontal="left" vertical="top"/>
    </xf>
    <xf numFmtId="0" fontId="2" fillId="7" borderId="7" xfId="0" applyFont="1" applyFill="1" applyBorder="1" applyAlignment="1">
      <alignment vertical="top"/>
    </xf>
    <xf numFmtId="0" fontId="2" fillId="7" borderId="4" xfId="0" applyFont="1" applyFill="1" applyBorder="1" applyAlignment="1">
      <alignment horizontal="center" vertical="top"/>
    </xf>
    <xf numFmtId="0" fontId="2" fillId="7" borderId="4" xfId="0" applyFont="1" applyFill="1" applyBorder="1" applyAlignment="1">
      <alignment horizontal="center" vertical="top" wrapText="1"/>
    </xf>
    <xf numFmtId="0" fontId="7" fillId="0" borderId="0" xfId="0" applyFont="1"/>
    <xf numFmtId="0" fontId="0" fillId="16" borderId="0" xfId="0" applyFill="1"/>
    <xf numFmtId="0" fontId="8" fillId="16" borderId="0" xfId="0" applyFont="1" applyFill="1"/>
    <xf numFmtId="0" fontId="9" fillId="16" borderId="0" xfId="0" applyFont="1" applyFill="1"/>
    <xf numFmtId="0" fontId="8" fillId="0" borderId="0" xfId="0" applyFont="1"/>
    <xf numFmtId="14" fontId="0" fillId="0" borderId="0" xfId="0" applyNumberFormat="1"/>
    <xf numFmtId="0" fontId="6" fillId="14" borderId="6" xfId="0" applyFont="1" applyFill="1" applyBorder="1" applyAlignment="1">
      <alignment horizontal="center" vertical="top" wrapText="1"/>
    </xf>
    <xf numFmtId="0" fontId="7" fillId="15" borderId="0" xfId="0" applyFont="1" applyFill="1"/>
    <xf numFmtId="0" fontId="7" fillId="10" borderId="0" xfId="0" applyFont="1" applyFill="1"/>
    <xf numFmtId="0" fontId="7" fillId="13" borderId="0" xfId="0" applyFont="1" applyFill="1"/>
    <xf numFmtId="0" fontId="4" fillId="0" borderId="0" xfId="1" applyFill="1"/>
    <xf numFmtId="0" fontId="2" fillId="8" borderId="1" xfId="0" applyFont="1" applyFill="1" applyBorder="1" applyAlignment="1">
      <alignment wrapText="1"/>
    </xf>
    <xf numFmtId="9" fontId="0" fillId="0" borderId="0" xfId="0" applyNumberFormat="1"/>
    <xf numFmtId="0" fontId="10" fillId="0" borderId="0" xfId="0" applyFont="1"/>
    <xf numFmtId="0" fontId="11" fillId="0" borderId="0" xfId="0" applyFont="1"/>
    <xf numFmtId="0" fontId="0" fillId="12" borderId="0" xfId="0" applyFill="1"/>
    <xf numFmtId="0" fontId="0" fillId="17" borderId="0" xfId="0" applyFill="1"/>
    <xf numFmtId="0" fontId="3" fillId="12" borderId="5" xfId="0" applyFont="1" applyFill="1" applyBorder="1" applyAlignment="1">
      <alignment horizontal="left" vertical="top"/>
    </xf>
    <xf numFmtId="0" fontId="3" fillId="12" borderId="0" xfId="0" applyFont="1" applyFill="1" applyAlignment="1">
      <alignment horizontal="left" vertical="top"/>
    </xf>
    <xf numFmtId="0" fontId="3" fillId="10" borderId="5" xfId="0" applyFont="1" applyFill="1" applyBorder="1" applyAlignment="1">
      <alignment horizontal="left" vertical="top"/>
    </xf>
    <xf numFmtId="0" fontId="3" fillId="10" borderId="0" xfId="0" applyFont="1" applyFill="1" applyAlignment="1">
      <alignment horizontal="left" vertical="top"/>
    </xf>
    <xf numFmtId="0" fontId="3" fillId="13" borderId="5" xfId="0" applyFont="1" applyFill="1" applyBorder="1" applyAlignment="1">
      <alignment horizontal="left" vertical="top"/>
    </xf>
    <xf numFmtId="0" fontId="3" fillId="13" borderId="0" xfId="0" applyFont="1" applyFill="1" applyAlignment="1">
      <alignment horizontal="left" vertical="top"/>
    </xf>
  </cellXfs>
  <cellStyles count="2">
    <cellStyle name="Good" xfId="1" builtinId="26"/>
    <cellStyle name="Normal" xfId="0" builtinId="0"/>
  </cellStyles>
  <dxfs count="0"/>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1028" name="AutoShape 4" descr="upload.wikimedia.org/wikipedia/en/thumb/0/0e/La..."/>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xdr:colOff>
      <xdr:row>0</xdr:row>
      <xdr:rowOff>0</xdr:rowOff>
    </xdr:from>
    <xdr:to>
      <xdr:col>0</xdr:col>
      <xdr:colOff>1226821</xdr:colOff>
      <xdr:row>1</xdr:row>
      <xdr:rowOff>378619</xdr:rowOff>
    </xdr:to>
    <xdr:pic>
      <xdr:nvPicPr>
        <xdr:cNvPr id="3" name="Picture 2"/>
        <xdr:cNvPicPr>
          <a:picLocks noChangeAspect="1"/>
        </xdr:cNvPicPr>
      </xdr:nvPicPr>
      <xdr:blipFill>
        <a:blip xmlns:r="http://schemas.openxmlformats.org/officeDocument/2006/relationships" r:embed="rId1"/>
        <a:stretch>
          <a:fillRect/>
        </a:stretch>
      </xdr:blipFill>
      <xdr:spPr>
        <a:xfrm>
          <a:off x="1" y="0"/>
          <a:ext cx="1226820" cy="11939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zoomScaleNormal="100" workbookViewId="0">
      <selection activeCell="B17" sqref="B17"/>
    </sheetView>
  </sheetViews>
  <sheetFormatPr defaultRowHeight="21" x14ac:dyDescent="0.35"/>
  <cols>
    <col min="1" max="1" width="35.28515625" style="30" bestFit="1" customWidth="1"/>
    <col min="2" max="2" width="50.140625" customWidth="1"/>
  </cols>
  <sheetData>
    <row r="1" spans="1:7" ht="64.5" customHeight="1" x14ac:dyDescent="0.25">
      <c r="A1"/>
      <c r="B1" s="27"/>
      <c r="C1" s="27"/>
      <c r="D1" s="27"/>
      <c r="E1" s="27"/>
      <c r="F1" s="27"/>
      <c r="G1" s="27"/>
    </row>
    <row r="2" spans="1:7" ht="51.6" customHeight="1" x14ac:dyDescent="0.35">
      <c r="A2" s="28" t="s">
        <v>0</v>
      </c>
      <c r="B2" t="s">
        <v>155</v>
      </c>
      <c r="C2" s="27"/>
      <c r="D2" s="27"/>
      <c r="E2" s="27"/>
      <c r="F2" s="27"/>
      <c r="G2" s="27"/>
    </row>
    <row r="3" spans="1:7" x14ac:dyDescent="0.35">
      <c r="A3" s="28"/>
      <c r="B3" s="27"/>
      <c r="C3" s="27"/>
      <c r="D3" s="27"/>
      <c r="E3" s="27"/>
      <c r="F3" s="27"/>
      <c r="G3" s="27"/>
    </row>
    <row r="4" spans="1:7" x14ac:dyDescent="0.35">
      <c r="A4" s="28" t="s">
        <v>1</v>
      </c>
      <c r="B4" s="27" t="s">
        <v>2</v>
      </c>
      <c r="C4" s="27"/>
      <c r="D4" s="27"/>
      <c r="E4" s="27"/>
      <c r="F4" s="27"/>
      <c r="G4" s="27"/>
    </row>
    <row r="5" spans="1:7" x14ac:dyDescent="0.35">
      <c r="A5" s="28"/>
      <c r="B5" s="27"/>
      <c r="C5" s="27"/>
      <c r="D5" s="27"/>
      <c r="E5" s="27"/>
      <c r="F5" s="27"/>
      <c r="G5" s="27"/>
    </row>
    <row r="6" spans="1:7" x14ac:dyDescent="0.35">
      <c r="A6" s="28" t="s">
        <v>3</v>
      </c>
      <c r="B6" s="27"/>
      <c r="C6" s="27"/>
      <c r="D6" s="27"/>
      <c r="E6" s="27"/>
      <c r="F6" s="27"/>
      <c r="G6" s="27"/>
    </row>
    <row r="7" spans="1:7" x14ac:dyDescent="0.35">
      <c r="A7" s="28"/>
      <c r="B7" s="27"/>
      <c r="C7" s="27"/>
      <c r="D7" s="27"/>
      <c r="E7" s="27"/>
      <c r="F7" s="27"/>
      <c r="G7" s="27"/>
    </row>
    <row r="8" spans="1:7" x14ac:dyDescent="0.35">
      <c r="A8" s="28" t="s">
        <v>4</v>
      </c>
      <c r="B8" s="27"/>
      <c r="C8" s="27"/>
      <c r="D8" s="27"/>
      <c r="E8" s="27"/>
      <c r="F8" s="27"/>
      <c r="G8" s="27"/>
    </row>
    <row r="9" spans="1:7" x14ac:dyDescent="0.35">
      <c r="A9" s="28"/>
      <c r="B9" s="27"/>
      <c r="C9" s="27"/>
      <c r="D9" s="27"/>
      <c r="E9" s="27"/>
      <c r="F9" s="27"/>
      <c r="G9" s="27"/>
    </row>
    <row r="10" spans="1:7" x14ac:dyDescent="0.35">
      <c r="A10" s="28" t="s">
        <v>5</v>
      </c>
      <c r="B10" s="27"/>
      <c r="C10" s="27"/>
      <c r="D10" s="27"/>
      <c r="E10" s="27"/>
      <c r="F10" s="27"/>
      <c r="G10" s="27"/>
    </row>
    <row r="11" spans="1:7" x14ac:dyDescent="0.35">
      <c r="A11" s="28"/>
      <c r="B11" s="27"/>
      <c r="C11" s="27"/>
      <c r="D11" s="27"/>
      <c r="E11" s="27"/>
      <c r="F11" s="27"/>
      <c r="G11" s="27"/>
    </row>
    <row r="12" spans="1:7" x14ac:dyDescent="0.35">
      <c r="A12" s="28" t="s">
        <v>6</v>
      </c>
      <c r="B12" s="27"/>
      <c r="C12" s="27"/>
      <c r="D12" s="27"/>
      <c r="E12" s="27"/>
      <c r="F12" s="27"/>
      <c r="G12" s="27"/>
    </row>
    <row r="13" spans="1:7" x14ac:dyDescent="0.35">
      <c r="A13" s="28"/>
      <c r="B13" s="27"/>
      <c r="C13" s="27"/>
      <c r="D13" s="27"/>
      <c r="E13" s="27"/>
      <c r="F13" s="27"/>
      <c r="G13" s="27"/>
    </row>
    <row r="14" spans="1:7" x14ac:dyDescent="0.35">
      <c r="A14" s="28" t="s">
        <v>7</v>
      </c>
      <c r="B14" s="27"/>
      <c r="C14" s="27"/>
      <c r="D14" s="27"/>
      <c r="E14" s="27"/>
      <c r="F14" s="27"/>
      <c r="G14" s="27"/>
    </row>
    <row r="15" spans="1:7" x14ac:dyDescent="0.35">
      <c r="A15" s="28"/>
      <c r="B15" s="27"/>
      <c r="C15" s="27"/>
      <c r="D15" s="27"/>
      <c r="E15" s="27"/>
      <c r="F15" s="27"/>
      <c r="G15" s="27"/>
    </row>
    <row r="16" spans="1:7" x14ac:dyDescent="0.35">
      <c r="A16" s="28"/>
      <c r="B16" s="27"/>
      <c r="C16" s="27"/>
      <c r="D16" s="27"/>
      <c r="E16" s="27"/>
      <c r="F16" s="27"/>
      <c r="G16" s="27"/>
    </row>
    <row r="17" spans="1:7" x14ac:dyDescent="0.35">
      <c r="B17" s="27"/>
      <c r="C17" s="27"/>
      <c r="D17" s="27"/>
      <c r="E17" s="27"/>
      <c r="F17" s="27"/>
      <c r="G17" s="27"/>
    </row>
    <row r="18" spans="1:7" x14ac:dyDescent="0.35">
      <c r="A18" s="28"/>
      <c r="B18" s="27"/>
      <c r="C18" s="27"/>
      <c r="D18" s="27"/>
      <c r="E18" s="27"/>
      <c r="F18" s="27"/>
      <c r="G18" s="27"/>
    </row>
    <row r="19" spans="1:7" x14ac:dyDescent="0.35">
      <c r="A19" s="28"/>
      <c r="B19" s="27"/>
      <c r="C19" s="27"/>
      <c r="D19" s="27"/>
      <c r="E19" s="27"/>
      <c r="F19" s="27"/>
      <c r="G19" s="27"/>
    </row>
  </sheetData>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zoomScaleNormal="100" workbookViewId="0">
      <selection activeCell="G6" sqref="G6"/>
    </sheetView>
  </sheetViews>
  <sheetFormatPr defaultRowHeight="15" x14ac:dyDescent="0.25"/>
  <cols>
    <col min="1" max="1" width="89.28515625" customWidth="1"/>
  </cols>
  <sheetData>
    <row r="1" spans="1:2" ht="21" x14ac:dyDescent="0.35">
      <c r="A1" s="29" t="s">
        <v>8</v>
      </c>
      <c r="B1" s="40" t="s">
        <v>153</v>
      </c>
    </row>
    <row r="3" spans="1:2" x14ac:dyDescent="0.25">
      <c r="A3" t="s">
        <v>9</v>
      </c>
    </row>
    <row r="4" spans="1:2" x14ac:dyDescent="0.25">
      <c r="A4" t="s">
        <v>10</v>
      </c>
    </row>
    <row r="5" spans="1:2" x14ac:dyDescent="0.25">
      <c r="A5" t="s">
        <v>11</v>
      </c>
    </row>
    <row r="6" spans="1:2" ht="60" x14ac:dyDescent="0.25">
      <c r="A6" s="1" t="s">
        <v>154</v>
      </c>
    </row>
    <row r="7" spans="1:2" ht="30" x14ac:dyDescent="0.25">
      <c r="A7" s="1" t="s">
        <v>12</v>
      </c>
    </row>
    <row r="8" spans="1:2" ht="30" x14ac:dyDescent="0.25">
      <c r="A8" s="1" t="s">
        <v>13</v>
      </c>
    </row>
    <row r="9" spans="1:2" ht="30" x14ac:dyDescent="0.25">
      <c r="A9" s="1" t="s">
        <v>14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9"/>
  <sheetViews>
    <sheetView zoomScale="90" zoomScaleNormal="90" workbookViewId="0">
      <pane xSplit="1" ySplit="1" topLeftCell="B2" activePane="bottomRight" state="frozen"/>
      <selection pane="topRight" activeCell="B1" sqref="B1"/>
      <selection pane="bottomLeft" activeCell="A2" sqref="A2"/>
      <selection pane="bottomRight" activeCell="E3" sqref="E3"/>
    </sheetView>
  </sheetViews>
  <sheetFormatPr defaultColWidth="8.7109375" defaultRowHeight="15" x14ac:dyDescent="0.25"/>
  <cols>
    <col min="1" max="1" width="20" bestFit="1" customWidth="1"/>
    <col min="2" max="2" width="14.28515625" bestFit="1" customWidth="1"/>
    <col min="3" max="3" width="19.140625" bestFit="1" customWidth="1"/>
    <col min="4" max="4" width="63.5703125" bestFit="1" customWidth="1"/>
    <col min="5" max="5" width="13.140625" customWidth="1"/>
    <col min="6" max="6" width="13.5703125" customWidth="1"/>
    <col min="7" max="7" width="10.42578125" bestFit="1" customWidth="1"/>
    <col min="8" max="8" width="18.42578125" customWidth="1"/>
    <col min="9" max="9" width="9.7109375" customWidth="1"/>
    <col min="10" max="10" width="14.7109375" bestFit="1" customWidth="1"/>
    <col min="11" max="11" width="13.85546875" customWidth="1"/>
    <col min="12" max="12" width="9" bestFit="1" customWidth="1"/>
    <col min="13" max="13" width="57.140625" customWidth="1"/>
  </cols>
  <sheetData>
    <row r="1" spans="1:13" s="4" customFormat="1" ht="68.25" thickBot="1" x14ac:dyDescent="0.3">
      <c r="A1" s="11" t="s">
        <v>15</v>
      </c>
      <c r="B1" s="12" t="s">
        <v>16</v>
      </c>
      <c r="C1" s="12" t="s">
        <v>17</v>
      </c>
      <c r="D1" s="12" t="s">
        <v>18</v>
      </c>
      <c r="E1" s="13" t="s">
        <v>19</v>
      </c>
      <c r="F1" s="13" t="s">
        <v>20</v>
      </c>
      <c r="G1" s="12" t="s">
        <v>21</v>
      </c>
      <c r="H1" s="13" t="s">
        <v>22</v>
      </c>
      <c r="I1" s="13" t="s">
        <v>23</v>
      </c>
      <c r="J1" s="13" t="s">
        <v>24</v>
      </c>
      <c r="K1" s="13" t="s">
        <v>25</v>
      </c>
      <c r="L1" s="12" t="s">
        <v>26</v>
      </c>
      <c r="M1" s="14" t="s">
        <v>27</v>
      </c>
    </row>
    <row r="2" spans="1:13" s="4" customFormat="1" x14ac:dyDescent="0.25">
      <c r="A2" s="2" t="s">
        <v>28</v>
      </c>
      <c r="B2" s="2"/>
      <c r="C2" s="2"/>
      <c r="D2" s="2"/>
      <c r="E2" s="2"/>
      <c r="F2" s="2"/>
      <c r="G2" s="2"/>
      <c r="H2" s="3"/>
      <c r="I2" s="3"/>
      <c r="J2" s="2"/>
      <c r="K2" s="2"/>
      <c r="L2" s="2"/>
      <c r="M2" s="2"/>
    </row>
    <row r="3" spans="1:13" x14ac:dyDescent="0.25">
      <c r="A3" s="2" t="s">
        <v>28</v>
      </c>
      <c r="B3" t="s">
        <v>29</v>
      </c>
      <c r="C3" t="s">
        <v>30</v>
      </c>
      <c r="D3" s="1" t="s">
        <v>31</v>
      </c>
      <c r="E3" t="s">
        <v>32</v>
      </c>
      <c r="H3" s="31">
        <v>44287</v>
      </c>
      <c r="J3" s="31">
        <v>44291</v>
      </c>
      <c r="L3">
        <f>J3-H3</f>
        <v>4</v>
      </c>
    </row>
    <row r="4" spans="1:13" x14ac:dyDescent="0.25">
      <c r="A4" s="2" t="s">
        <v>28</v>
      </c>
      <c r="B4" t="s">
        <v>29</v>
      </c>
      <c r="C4" t="s">
        <v>30</v>
      </c>
      <c r="D4" t="s">
        <v>33</v>
      </c>
      <c r="F4" s="36"/>
      <c r="L4">
        <f t="shared" ref="L4:L59" si="0">J4-H4</f>
        <v>0</v>
      </c>
    </row>
    <row r="5" spans="1:13" x14ac:dyDescent="0.25">
      <c r="A5" s="2"/>
      <c r="B5" t="s">
        <v>29</v>
      </c>
      <c r="C5" t="s">
        <v>4</v>
      </c>
      <c r="D5" t="s">
        <v>34</v>
      </c>
      <c r="F5" s="36"/>
    </row>
    <row r="6" spans="1:13" x14ac:dyDescent="0.25">
      <c r="A6" s="2" t="s">
        <v>28</v>
      </c>
      <c r="B6" t="s">
        <v>29</v>
      </c>
      <c r="C6" t="s">
        <v>30</v>
      </c>
      <c r="D6" t="s">
        <v>35</v>
      </c>
      <c r="F6" t="s">
        <v>36</v>
      </c>
      <c r="L6">
        <f t="shared" si="0"/>
        <v>0</v>
      </c>
    </row>
    <row r="7" spans="1:13" x14ac:dyDescent="0.25">
      <c r="A7" s="2" t="s">
        <v>28</v>
      </c>
      <c r="B7" t="s">
        <v>29</v>
      </c>
      <c r="C7" t="s">
        <v>30</v>
      </c>
      <c r="D7" t="s">
        <v>37</v>
      </c>
      <c r="L7">
        <f t="shared" si="0"/>
        <v>0</v>
      </c>
    </row>
    <row r="8" spans="1:13" x14ac:dyDescent="0.25">
      <c r="A8" s="2" t="s">
        <v>28</v>
      </c>
      <c r="B8" t="s">
        <v>29</v>
      </c>
      <c r="C8" t="s">
        <v>38</v>
      </c>
      <c r="D8" t="s">
        <v>39</v>
      </c>
      <c r="L8">
        <f t="shared" si="0"/>
        <v>0</v>
      </c>
    </row>
    <row r="9" spans="1:13" x14ac:dyDescent="0.25">
      <c r="A9" s="2" t="s">
        <v>28</v>
      </c>
      <c r="B9" t="s">
        <v>29</v>
      </c>
      <c r="C9" t="s">
        <v>30</v>
      </c>
      <c r="D9" t="s">
        <v>40</v>
      </c>
      <c r="L9">
        <f t="shared" si="0"/>
        <v>0</v>
      </c>
    </row>
    <row r="10" spans="1:13" x14ac:dyDescent="0.25">
      <c r="A10" s="2" t="s">
        <v>28</v>
      </c>
      <c r="B10" t="s">
        <v>41</v>
      </c>
      <c r="C10" t="s">
        <v>42</v>
      </c>
      <c r="D10" t="s">
        <v>43</v>
      </c>
      <c r="L10">
        <f t="shared" si="0"/>
        <v>0</v>
      </c>
    </row>
    <row r="11" spans="1:13" x14ac:dyDescent="0.25">
      <c r="A11" s="2" t="s">
        <v>28</v>
      </c>
      <c r="B11" t="s">
        <v>41</v>
      </c>
      <c r="C11" t="s">
        <v>42</v>
      </c>
      <c r="D11" t="s">
        <v>44</v>
      </c>
      <c r="L11">
        <f t="shared" si="0"/>
        <v>0</v>
      </c>
    </row>
    <row r="12" spans="1:13" x14ac:dyDescent="0.25">
      <c r="A12" s="2" t="s">
        <v>28</v>
      </c>
      <c r="L12">
        <f t="shared" si="0"/>
        <v>0</v>
      </c>
    </row>
    <row r="13" spans="1:13" x14ac:dyDescent="0.25">
      <c r="A13" s="7" t="s">
        <v>45</v>
      </c>
      <c r="B13" s="7"/>
      <c r="C13" s="7"/>
      <c r="D13" s="6"/>
      <c r="E13" s="6"/>
      <c r="F13" s="6"/>
      <c r="G13" s="6"/>
      <c r="H13" s="6"/>
      <c r="I13" s="6"/>
      <c r="J13" s="6"/>
      <c r="K13" s="6"/>
      <c r="L13" s="6"/>
      <c r="M13" s="6"/>
    </row>
    <row r="14" spans="1:13" ht="30" x14ac:dyDescent="0.25">
      <c r="A14" s="7" t="s">
        <v>45</v>
      </c>
      <c r="B14" t="s">
        <v>46</v>
      </c>
      <c r="C14" t="s">
        <v>47</v>
      </c>
      <c r="D14" s="1" t="s">
        <v>48</v>
      </c>
      <c r="E14" t="s">
        <v>32</v>
      </c>
      <c r="L14">
        <f t="shared" si="0"/>
        <v>0</v>
      </c>
    </row>
    <row r="15" spans="1:13" x14ac:dyDescent="0.25">
      <c r="A15" s="7" t="s">
        <v>45</v>
      </c>
      <c r="B15" t="s">
        <v>46</v>
      </c>
      <c r="C15" t="s">
        <v>47</v>
      </c>
      <c r="D15" t="s">
        <v>49</v>
      </c>
      <c r="L15">
        <f t="shared" si="0"/>
        <v>0</v>
      </c>
    </row>
    <row r="16" spans="1:13" x14ac:dyDescent="0.25">
      <c r="A16" s="7" t="s">
        <v>45</v>
      </c>
      <c r="B16" t="s">
        <v>41</v>
      </c>
      <c r="C16" t="s">
        <v>42</v>
      </c>
      <c r="D16" t="s">
        <v>50</v>
      </c>
      <c r="L16">
        <f t="shared" si="0"/>
        <v>0</v>
      </c>
    </row>
    <row r="17" spans="1:13" x14ac:dyDescent="0.25">
      <c r="A17" s="7" t="s">
        <v>45</v>
      </c>
      <c r="B17" t="s">
        <v>41</v>
      </c>
      <c r="L17">
        <f t="shared" si="0"/>
        <v>0</v>
      </c>
    </row>
    <row r="18" spans="1:13" x14ac:dyDescent="0.25">
      <c r="A18" s="7" t="s">
        <v>45</v>
      </c>
      <c r="B18" t="s">
        <v>29</v>
      </c>
      <c r="C18" t="s">
        <v>30</v>
      </c>
      <c r="D18" t="s">
        <v>51</v>
      </c>
      <c r="L18">
        <f t="shared" si="0"/>
        <v>0</v>
      </c>
    </row>
    <row r="19" spans="1:13" x14ac:dyDescent="0.25">
      <c r="A19" s="7" t="s">
        <v>45</v>
      </c>
      <c r="L19">
        <f t="shared" si="0"/>
        <v>0</v>
      </c>
    </row>
    <row r="20" spans="1:13" x14ac:dyDescent="0.25">
      <c r="A20" s="7" t="s">
        <v>45</v>
      </c>
      <c r="L20">
        <f t="shared" si="0"/>
        <v>0</v>
      </c>
    </row>
    <row r="21" spans="1:13" x14ac:dyDescent="0.25">
      <c r="A21" s="7" t="s">
        <v>45</v>
      </c>
      <c r="L21">
        <f t="shared" si="0"/>
        <v>0</v>
      </c>
    </row>
    <row r="22" spans="1:13" s="4" customFormat="1" x14ac:dyDescent="0.25">
      <c r="A22" s="10" t="s">
        <v>52</v>
      </c>
      <c r="B22" s="10"/>
      <c r="C22" s="10"/>
      <c r="D22" s="10"/>
      <c r="E22" s="10"/>
      <c r="F22" s="10"/>
      <c r="G22" s="10"/>
      <c r="H22" s="10"/>
      <c r="I22" s="10"/>
      <c r="J22" s="10"/>
      <c r="K22" s="10"/>
      <c r="L22" s="10"/>
      <c r="M22" s="10"/>
    </row>
    <row r="23" spans="1:13" x14ac:dyDescent="0.25">
      <c r="A23" s="10"/>
      <c r="B23" t="s">
        <v>46</v>
      </c>
      <c r="C23" t="s">
        <v>47</v>
      </c>
      <c r="D23" t="s">
        <v>53</v>
      </c>
      <c r="E23" t="s">
        <v>32</v>
      </c>
      <c r="L23">
        <f t="shared" si="0"/>
        <v>0</v>
      </c>
    </row>
    <row r="24" spans="1:13" x14ac:dyDescent="0.25">
      <c r="A24" s="10" t="s">
        <v>52</v>
      </c>
      <c r="B24" t="s">
        <v>46</v>
      </c>
      <c r="C24" t="s">
        <v>54</v>
      </c>
      <c r="D24" t="s">
        <v>55</v>
      </c>
      <c r="L24">
        <f t="shared" si="0"/>
        <v>0</v>
      </c>
    </row>
    <row r="25" spans="1:13" x14ac:dyDescent="0.25">
      <c r="A25" s="10" t="s">
        <v>52</v>
      </c>
      <c r="B25" t="s">
        <v>46</v>
      </c>
      <c r="C25" t="s">
        <v>56</v>
      </c>
      <c r="D25" t="s">
        <v>57</v>
      </c>
      <c r="L25">
        <f t="shared" si="0"/>
        <v>0</v>
      </c>
    </row>
    <row r="26" spans="1:13" x14ac:dyDescent="0.25">
      <c r="A26" s="10" t="s">
        <v>52</v>
      </c>
      <c r="B26" t="s">
        <v>46</v>
      </c>
      <c r="C26" t="s">
        <v>58</v>
      </c>
      <c r="D26" t="s">
        <v>59</v>
      </c>
      <c r="L26">
        <f t="shared" si="0"/>
        <v>0</v>
      </c>
    </row>
    <row r="27" spans="1:13" x14ac:dyDescent="0.25">
      <c r="A27" s="10" t="s">
        <v>52</v>
      </c>
      <c r="B27" t="s">
        <v>46</v>
      </c>
      <c r="C27" t="s">
        <v>60</v>
      </c>
      <c r="D27" t="s">
        <v>61</v>
      </c>
      <c r="L27">
        <f t="shared" si="0"/>
        <v>0</v>
      </c>
    </row>
    <row r="28" spans="1:13" x14ac:dyDescent="0.25">
      <c r="A28" s="10" t="s">
        <v>52</v>
      </c>
      <c r="B28" t="s">
        <v>46</v>
      </c>
      <c r="C28" t="s">
        <v>47</v>
      </c>
      <c r="D28" t="s">
        <v>62</v>
      </c>
      <c r="L28">
        <f t="shared" si="0"/>
        <v>0</v>
      </c>
    </row>
    <row r="29" spans="1:13" x14ac:dyDescent="0.25">
      <c r="A29" s="10" t="s">
        <v>52</v>
      </c>
      <c r="B29" t="s">
        <v>29</v>
      </c>
      <c r="C29" t="s">
        <v>30</v>
      </c>
      <c r="D29" t="s">
        <v>63</v>
      </c>
      <c r="L29">
        <f t="shared" si="0"/>
        <v>0</v>
      </c>
    </row>
    <row r="30" spans="1:13" x14ac:dyDescent="0.25">
      <c r="A30" s="10" t="s">
        <v>52</v>
      </c>
      <c r="B30" t="s">
        <v>29</v>
      </c>
      <c r="C30" t="s">
        <v>64</v>
      </c>
      <c r="D30" t="s">
        <v>65</v>
      </c>
      <c r="L30">
        <f t="shared" si="0"/>
        <v>0</v>
      </c>
    </row>
    <row r="31" spans="1:13" x14ac:dyDescent="0.25">
      <c r="A31" s="10" t="s">
        <v>52</v>
      </c>
      <c r="B31" t="s">
        <v>29</v>
      </c>
      <c r="C31" t="s">
        <v>64</v>
      </c>
      <c r="D31" t="s">
        <v>66</v>
      </c>
      <c r="L31">
        <f t="shared" si="0"/>
        <v>0</v>
      </c>
    </row>
    <row r="32" spans="1:13" s="4" customFormat="1" x14ac:dyDescent="0.25">
      <c r="A32" s="5" t="s">
        <v>67</v>
      </c>
      <c r="B32" s="5"/>
      <c r="C32" s="5"/>
      <c r="D32" s="5"/>
      <c r="E32" s="5"/>
      <c r="F32" s="5"/>
      <c r="G32" s="5"/>
      <c r="H32" s="5"/>
      <c r="I32" s="5"/>
      <c r="J32" s="5"/>
      <c r="K32" s="5"/>
      <c r="L32" s="5"/>
      <c r="M32" s="5"/>
    </row>
    <row r="33" spans="1:13" x14ac:dyDescent="0.25">
      <c r="A33" s="5" t="s">
        <v>67</v>
      </c>
      <c r="B33" t="s">
        <v>46</v>
      </c>
      <c r="C33" t="s">
        <v>68</v>
      </c>
      <c r="D33" t="s">
        <v>69</v>
      </c>
      <c r="E33" t="s">
        <v>32</v>
      </c>
      <c r="L33">
        <f t="shared" si="0"/>
        <v>0</v>
      </c>
    </row>
    <row r="34" spans="1:13" x14ac:dyDescent="0.25">
      <c r="A34" s="5" t="s">
        <v>67</v>
      </c>
      <c r="B34" t="s">
        <v>29</v>
      </c>
      <c r="C34" t="s">
        <v>5</v>
      </c>
      <c r="D34" t="s">
        <v>70</v>
      </c>
      <c r="L34">
        <f t="shared" si="0"/>
        <v>0</v>
      </c>
    </row>
    <row r="35" spans="1:13" x14ac:dyDescent="0.25">
      <c r="A35" s="5" t="s">
        <v>67</v>
      </c>
      <c r="B35" t="s">
        <v>29</v>
      </c>
      <c r="C35" t="s">
        <v>71</v>
      </c>
      <c r="D35" t="s">
        <v>72</v>
      </c>
      <c r="L35">
        <f t="shared" si="0"/>
        <v>0</v>
      </c>
    </row>
    <row r="36" spans="1:13" x14ac:dyDescent="0.25">
      <c r="A36" s="5" t="s">
        <v>67</v>
      </c>
      <c r="B36" t="s">
        <v>46</v>
      </c>
      <c r="C36" t="s">
        <v>56</v>
      </c>
      <c r="D36" t="s">
        <v>73</v>
      </c>
      <c r="E36" t="s">
        <v>32</v>
      </c>
      <c r="L36">
        <f t="shared" si="0"/>
        <v>0</v>
      </c>
    </row>
    <row r="37" spans="1:13" x14ac:dyDescent="0.25">
      <c r="A37" s="5" t="s">
        <v>67</v>
      </c>
      <c r="B37" t="s">
        <v>29</v>
      </c>
      <c r="C37" t="s">
        <v>5</v>
      </c>
      <c r="D37" t="s">
        <v>74</v>
      </c>
      <c r="L37">
        <f t="shared" si="0"/>
        <v>0</v>
      </c>
    </row>
    <row r="38" spans="1:13" x14ac:dyDescent="0.25">
      <c r="A38" s="5" t="s">
        <v>67</v>
      </c>
      <c r="B38" t="s">
        <v>29</v>
      </c>
      <c r="D38" t="s">
        <v>75</v>
      </c>
      <c r="L38">
        <f t="shared" si="0"/>
        <v>0</v>
      </c>
    </row>
    <row r="39" spans="1:13" x14ac:dyDescent="0.25">
      <c r="A39" s="5" t="s">
        <v>67</v>
      </c>
      <c r="B39" t="s">
        <v>29</v>
      </c>
      <c r="C39" t="s">
        <v>30</v>
      </c>
      <c r="D39" t="s">
        <v>76</v>
      </c>
      <c r="L39">
        <f t="shared" si="0"/>
        <v>0</v>
      </c>
    </row>
    <row r="40" spans="1:13" x14ac:dyDescent="0.25">
      <c r="A40" s="5" t="s">
        <v>67</v>
      </c>
      <c r="B40" t="s">
        <v>29</v>
      </c>
      <c r="D40" t="s">
        <v>77</v>
      </c>
      <c r="L40">
        <f t="shared" si="0"/>
        <v>0</v>
      </c>
    </row>
    <row r="41" spans="1:13" x14ac:dyDescent="0.25">
      <c r="A41" s="5" t="s">
        <v>67</v>
      </c>
      <c r="B41" t="s">
        <v>29</v>
      </c>
      <c r="D41" t="s">
        <v>78</v>
      </c>
      <c r="L41">
        <f t="shared" si="0"/>
        <v>0</v>
      </c>
    </row>
    <row r="42" spans="1:13" x14ac:dyDescent="0.25">
      <c r="A42" s="5" t="s">
        <v>67</v>
      </c>
      <c r="B42" t="s">
        <v>29</v>
      </c>
      <c r="C42" t="s">
        <v>30</v>
      </c>
      <c r="D42" t="s">
        <v>79</v>
      </c>
      <c r="L42">
        <f t="shared" si="0"/>
        <v>0</v>
      </c>
    </row>
    <row r="43" spans="1:13" s="4" customFormat="1" x14ac:dyDescent="0.25">
      <c r="A43" s="15" t="s">
        <v>80</v>
      </c>
      <c r="B43" s="15"/>
      <c r="C43" s="15"/>
      <c r="D43" s="15"/>
      <c r="E43" s="15"/>
      <c r="F43" s="15"/>
      <c r="G43" s="15"/>
      <c r="H43" s="15"/>
      <c r="I43" s="15"/>
      <c r="J43" s="15"/>
      <c r="K43" s="15"/>
      <c r="L43" s="15"/>
      <c r="M43" s="15"/>
    </row>
    <row r="44" spans="1:13" x14ac:dyDescent="0.25">
      <c r="A44" s="15"/>
      <c r="B44" s="4" t="s">
        <v>46</v>
      </c>
      <c r="C44" t="s">
        <v>47</v>
      </c>
      <c r="D44" t="s">
        <v>81</v>
      </c>
      <c r="E44" t="s">
        <v>32</v>
      </c>
      <c r="L44">
        <f t="shared" si="0"/>
        <v>0</v>
      </c>
    </row>
    <row r="45" spans="1:13" x14ac:dyDescent="0.25">
      <c r="A45" s="15"/>
      <c r="B45" s="4" t="s">
        <v>46</v>
      </c>
      <c r="C45" t="s">
        <v>56</v>
      </c>
      <c r="D45" t="s">
        <v>82</v>
      </c>
      <c r="E45" t="s">
        <v>32</v>
      </c>
      <c r="L45">
        <f t="shared" si="0"/>
        <v>0</v>
      </c>
    </row>
    <row r="46" spans="1:13" x14ac:dyDescent="0.25">
      <c r="A46" s="15"/>
      <c r="B46" s="4" t="s">
        <v>46</v>
      </c>
      <c r="C46" t="s">
        <v>30</v>
      </c>
      <c r="D46" t="s">
        <v>79</v>
      </c>
      <c r="E46" t="s">
        <v>32</v>
      </c>
      <c r="L46">
        <f t="shared" si="0"/>
        <v>0</v>
      </c>
    </row>
    <row r="47" spans="1:13" x14ac:dyDescent="0.25">
      <c r="A47" s="15"/>
      <c r="B47" s="4" t="s">
        <v>46</v>
      </c>
      <c r="C47" t="s">
        <v>83</v>
      </c>
      <c r="D47" t="s">
        <v>84</v>
      </c>
      <c r="E47" t="s">
        <v>32</v>
      </c>
      <c r="L47">
        <f t="shared" si="0"/>
        <v>0</v>
      </c>
    </row>
    <row r="48" spans="1:13" x14ac:dyDescent="0.25">
      <c r="A48" s="15"/>
      <c r="B48" s="4" t="s">
        <v>46</v>
      </c>
      <c r="C48" t="s">
        <v>56</v>
      </c>
      <c r="D48" t="s">
        <v>85</v>
      </c>
      <c r="E48" t="s">
        <v>32</v>
      </c>
      <c r="L48">
        <f t="shared" si="0"/>
        <v>0</v>
      </c>
    </row>
    <row r="49" spans="1:13" x14ac:dyDescent="0.25">
      <c r="A49" s="15"/>
      <c r="B49" s="4" t="s">
        <v>46</v>
      </c>
      <c r="C49" t="s">
        <v>83</v>
      </c>
      <c r="D49" t="s">
        <v>86</v>
      </c>
      <c r="E49" t="s">
        <v>32</v>
      </c>
      <c r="L49">
        <f t="shared" si="0"/>
        <v>0</v>
      </c>
    </row>
    <row r="50" spans="1:13" x14ac:dyDescent="0.25">
      <c r="A50" s="15"/>
      <c r="B50" s="4"/>
      <c r="L50">
        <f t="shared" si="0"/>
        <v>0</v>
      </c>
    </row>
    <row r="51" spans="1:13" x14ac:dyDescent="0.25">
      <c r="A51" s="15"/>
      <c r="B51" s="4"/>
      <c r="L51">
        <f t="shared" si="0"/>
        <v>0</v>
      </c>
    </row>
    <row r="52" spans="1:13" x14ac:dyDescent="0.25">
      <c r="A52" s="9"/>
      <c r="B52" s="9"/>
      <c r="C52" s="9"/>
      <c r="D52" s="8"/>
      <c r="E52" s="8"/>
      <c r="F52" s="8"/>
      <c r="G52" s="8"/>
      <c r="H52" s="8"/>
      <c r="I52" s="8"/>
      <c r="J52" s="8"/>
      <c r="K52" s="8"/>
      <c r="L52" s="8"/>
      <c r="M52" s="8"/>
    </row>
    <row r="53" spans="1:13" x14ac:dyDescent="0.25">
      <c r="A53" s="9"/>
      <c r="D53" s="1"/>
      <c r="L53">
        <f t="shared" si="0"/>
        <v>0</v>
      </c>
    </row>
    <row r="54" spans="1:13" x14ac:dyDescent="0.25">
      <c r="A54" s="9"/>
      <c r="L54">
        <f t="shared" si="0"/>
        <v>0</v>
      </c>
    </row>
    <row r="55" spans="1:13" x14ac:dyDescent="0.25">
      <c r="A55" s="9"/>
      <c r="L55">
        <f t="shared" si="0"/>
        <v>0</v>
      </c>
    </row>
    <row r="56" spans="1:13" x14ac:dyDescent="0.25">
      <c r="A56" s="9"/>
      <c r="L56">
        <f t="shared" si="0"/>
        <v>0</v>
      </c>
    </row>
    <row r="57" spans="1:13" x14ac:dyDescent="0.25">
      <c r="A57" s="9"/>
      <c r="L57">
        <f t="shared" si="0"/>
        <v>0</v>
      </c>
    </row>
    <row r="58" spans="1:13" x14ac:dyDescent="0.25">
      <c r="A58" s="9"/>
      <c r="L58">
        <f t="shared" si="0"/>
        <v>0</v>
      </c>
    </row>
    <row r="59" spans="1:13" x14ac:dyDescent="0.25">
      <c r="A59" s="9"/>
      <c r="L59">
        <f t="shared" si="0"/>
        <v>0</v>
      </c>
    </row>
  </sheetData>
  <pageMargins left="0.23622047244094491" right="0.23622047244094491" top="0.74803149606299213" bottom="0.74803149606299213" header="0.31496062992125984" footer="0.31496062992125984"/>
  <pageSetup paperSize="9" scale="51"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'drop down values'!$B$2:$B$5</xm:f>
          </x14:formula1>
          <xm:sqref>E3:E62</xm:sqref>
        </x14:dataValidation>
        <x14:dataValidation type="list" allowBlank="1" showInputMessage="1" showErrorMessage="1">
          <x14:formula1>
            <xm:f>'drop down values'!$A$2:$A$7</xm:f>
          </x14:formula1>
          <xm:sqref>F3:F59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view="pageBreakPreview" topLeftCell="A5" zoomScale="90" zoomScaleNormal="100" zoomScaleSheetLayoutView="90" workbookViewId="0">
      <selection activeCell="B17" sqref="B17"/>
    </sheetView>
  </sheetViews>
  <sheetFormatPr defaultRowHeight="15" x14ac:dyDescent="0.25"/>
  <cols>
    <col min="1" max="1" width="17.42578125" bestFit="1" customWidth="1"/>
    <col min="2" max="2" width="109.5703125" customWidth="1"/>
  </cols>
  <sheetData>
    <row r="1" spans="1:3" ht="15.75" x14ac:dyDescent="0.25">
      <c r="A1" s="16" t="s">
        <v>87</v>
      </c>
      <c r="B1" s="17" t="s">
        <v>88</v>
      </c>
      <c r="C1" s="18"/>
    </row>
    <row r="2" spans="1:3" x14ac:dyDescent="0.25">
      <c r="A2" s="18"/>
      <c r="B2" s="19"/>
      <c r="C2" s="18"/>
    </row>
    <row r="3" spans="1:3" ht="15.75" x14ac:dyDescent="0.25">
      <c r="A3" s="20" t="s">
        <v>89</v>
      </c>
      <c r="B3" s="21" t="s">
        <v>90</v>
      </c>
      <c r="C3" s="18"/>
    </row>
    <row r="4" spans="1:3" ht="67.900000000000006" customHeight="1" x14ac:dyDescent="0.25">
      <c r="A4" s="22" t="s">
        <v>91</v>
      </c>
      <c r="B4" s="21" t="s">
        <v>156</v>
      </c>
      <c r="C4" s="18"/>
    </row>
    <row r="5" spans="1:3" ht="90.6" customHeight="1" x14ac:dyDescent="0.25">
      <c r="A5" s="22" t="s">
        <v>92</v>
      </c>
      <c r="B5" s="21" t="s">
        <v>157</v>
      </c>
      <c r="C5" s="18"/>
    </row>
    <row r="6" spans="1:3" ht="49.15" customHeight="1" x14ac:dyDescent="0.25">
      <c r="A6" s="22" t="s">
        <v>52</v>
      </c>
      <c r="B6" s="21" t="s">
        <v>93</v>
      </c>
      <c r="C6" s="18"/>
    </row>
    <row r="7" spans="1:3" ht="100.9" customHeight="1" x14ac:dyDescent="0.25">
      <c r="A7" s="22" t="s">
        <v>67</v>
      </c>
      <c r="B7" s="21" t="s">
        <v>158</v>
      </c>
      <c r="C7" s="18"/>
    </row>
    <row r="8" spans="1:3" ht="54" customHeight="1" x14ac:dyDescent="0.25">
      <c r="A8" s="22" t="s">
        <v>94</v>
      </c>
      <c r="B8" s="21" t="s">
        <v>95</v>
      </c>
      <c r="C8" s="18"/>
    </row>
    <row r="9" spans="1:3" ht="30" x14ac:dyDescent="0.25">
      <c r="A9" s="22" t="s">
        <v>96</v>
      </c>
      <c r="B9" s="21" t="s">
        <v>97</v>
      </c>
      <c r="C9" s="18"/>
    </row>
    <row r="10" spans="1:3" x14ac:dyDescent="0.25">
      <c r="A10" s="18"/>
      <c r="B10" s="19"/>
      <c r="C10" s="18"/>
    </row>
    <row r="11" spans="1:3" x14ac:dyDescent="0.25">
      <c r="A11" s="18"/>
      <c r="B11" s="19"/>
      <c r="C11" s="18"/>
    </row>
    <row r="12" spans="1:3" ht="30" x14ac:dyDescent="0.25">
      <c r="A12" s="20" t="s">
        <v>98</v>
      </c>
      <c r="B12" s="19" t="s">
        <v>99</v>
      </c>
      <c r="C12" s="18"/>
    </row>
    <row r="13" spans="1:3" x14ac:dyDescent="0.25">
      <c r="A13" s="18"/>
      <c r="B13" s="43" t="s">
        <v>100</v>
      </c>
      <c r="C13" s="44"/>
    </row>
    <row r="14" spans="1:3" x14ac:dyDescent="0.25">
      <c r="A14" s="18"/>
      <c r="B14" s="45" t="s">
        <v>101</v>
      </c>
      <c r="C14" s="46"/>
    </row>
    <row r="15" spans="1:3" x14ac:dyDescent="0.25">
      <c r="A15" s="18"/>
      <c r="B15" s="47" t="s">
        <v>102</v>
      </c>
      <c r="C15" s="48"/>
    </row>
    <row r="16" spans="1:3" ht="15.75" x14ac:dyDescent="0.25">
      <c r="A16" s="23" t="s">
        <v>103</v>
      </c>
      <c r="B16" s="19"/>
      <c r="C16" s="18"/>
    </row>
    <row r="17" spans="1:3" ht="30" x14ac:dyDescent="0.25">
      <c r="A17" s="24" t="s">
        <v>104</v>
      </c>
      <c r="B17" s="19" t="s">
        <v>105</v>
      </c>
      <c r="C17" s="18"/>
    </row>
    <row r="18" spans="1:3" ht="45" x14ac:dyDescent="0.25">
      <c r="A18" s="25" t="s">
        <v>106</v>
      </c>
      <c r="B18" s="19" t="s">
        <v>159</v>
      </c>
      <c r="C18" s="18"/>
    </row>
    <row r="19" spans="1:3" ht="30" x14ac:dyDescent="0.25">
      <c r="A19" s="25" t="s">
        <v>107</v>
      </c>
      <c r="B19" s="19" t="s">
        <v>108</v>
      </c>
      <c r="C19" s="18"/>
    </row>
    <row r="20" spans="1:3" x14ac:dyDescent="0.25">
      <c r="A20" s="18"/>
      <c r="B20" s="19"/>
      <c r="C20" s="18"/>
    </row>
    <row r="21" spans="1:3" x14ac:dyDescent="0.25">
      <c r="A21" s="18"/>
      <c r="B21" s="19"/>
      <c r="C21" s="18"/>
    </row>
    <row r="22" spans="1:3" x14ac:dyDescent="0.25">
      <c r="A22" s="18"/>
      <c r="B22" s="19"/>
      <c r="C22" s="18"/>
    </row>
    <row r="23" spans="1:3" x14ac:dyDescent="0.25">
      <c r="A23" s="18"/>
      <c r="B23" s="19"/>
      <c r="C23" s="18"/>
    </row>
  </sheetData>
  <mergeCells count="3">
    <mergeCell ref="B13:C13"/>
    <mergeCell ref="B14:C14"/>
    <mergeCell ref="B15:C15"/>
  </mergeCells>
  <pageMargins left="0.70866141732283472" right="0.70866141732283472" top="0.74803149606299213" bottom="0.74803149606299213" header="0.31496062992125984" footer="0.31496062992125984"/>
  <pageSetup paperSize="8"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view="pageBreakPreview" zoomScale="70" zoomScaleNormal="100" zoomScaleSheetLayoutView="70" workbookViewId="0">
      <selection activeCell="D30" sqref="D30"/>
    </sheetView>
  </sheetViews>
  <sheetFormatPr defaultRowHeight="15" x14ac:dyDescent="0.25"/>
  <cols>
    <col min="1" max="1" width="11.42578125" customWidth="1"/>
    <col min="2" max="2" width="14.28515625" bestFit="1" customWidth="1"/>
    <col min="3" max="3" width="31.7109375" customWidth="1"/>
    <col min="4" max="4" width="63.5703125" bestFit="1" customWidth="1"/>
    <col min="5" max="5" width="13.140625" customWidth="1"/>
    <col min="6" max="6" width="13.5703125" customWidth="1"/>
    <col min="7" max="7" width="14.28515625" customWidth="1"/>
    <col min="8" max="8" width="18.42578125" customWidth="1"/>
    <col min="9" max="9" width="9.7109375" customWidth="1"/>
    <col min="10" max="10" width="14.7109375" bestFit="1" customWidth="1"/>
    <col min="11" max="11" width="13.85546875" customWidth="1"/>
    <col min="12" max="12" width="9" bestFit="1" customWidth="1"/>
    <col min="13" max="13" width="57.140625" customWidth="1"/>
  </cols>
  <sheetData>
    <row r="1" spans="1:13" s="4" customFormat="1" ht="68.25" thickBot="1" x14ac:dyDescent="0.3">
      <c r="A1" s="37" t="s">
        <v>109</v>
      </c>
      <c r="B1" s="12" t="s">
        <v>16</v>
      </c>
      <c r="C1" s="12" t="s">
        <v>17</v>
      </c>
      <c r="D1" s="12" t="s">
        <v>18</v>
      </c>
      <c r="E1" s="13" t="s">
        <v>19</v>
      </c>
      <c r="F1" s="13" t="s">
        <v>20</v>
      </c>
      <c r="G1" s="12" t="s">
        <v>21</v>
      </c>
      <c r="H1" s="13" t="s">
        <v>22</v>
      </c>
      <c r="I1" s="13" t="s">
        <v>23</v>
      </c>
      <c r="J1" s="13" t="s">
        <v>24</v>
      </c>
      <c r="K1" s="13" t="s">
        <v>25</v>
      </c>
      <c r="L1" s="12" t="s">
        <v>26</v>
      </c>
      <c r="M1" s="14" t="s">
        <v>27</v>
      </c>
    </row>
    <row r="2" spans="1:13" s="4" customFormat="1" x14ac:dyDescent="0.25">
      <c r="A2" s="2" t="s">
        <v>28</v>
      </c>
      <c r="B2" s="2"/>
      <c r="C2" s="2"/>
      <c r="D2" s="2"/>
      <c r="E2" s="2"/>
      <c r="F2" s="2"/>
      <c r="G2" s="2"/>
      <c r="H2" s="3"/>
      <c r="I2" s="3"/>
      <c r="J2" s="2"/>
      <c r="K2" s="2"/>
      <c r="L2" s="2"/>
      <c r="M2" s="2"/>
    </row>
    <row r="3" spans="1:13" x14ac:dyDescent="0.25">
      <c r="A3" s="2" t="s">
        <v>28</v>
      </c>
      <c r="B3" t="s">
        <v>110</v>
      </c>
      <c r="C3" t="s">
        <v>160</v>
      </c>
      <c r="D3" s="1" t="s">
        <v>111</v>
      </c>
      <c r="E3" t="s">
        <v>112</v>
      </c>
      <c r="F3" s="41" t="s">
        <v>36</v>
      </c>
      <c r="G3" s="31">
        <v>44252</v>
      </c>
      <c r="H3" s="31">
        <v>44287</v>
      </c>
      <c r="I3" s="38">
        <v>1</v>
      </c>
      <c r="J3" s="31">
        <v>44291</v>
      </c>
      <c r="L3">
        <f>J3-H3</f>
        <v>4</v>
      </c>
    </row>
    <row r="4" spans="1:13" x14ac:dyDescent="0.25">
      <c r="A4" s="2" t="s">
        <v>28</v>
      </c>
      <c r="B4" t="s">
        <v>110</v>
      </c>
      <c r="C4" t="s">
        <v>160</v>
      </c>
      <c r="D4" t="s">
        <v>113</v>
      </c>
      <c r="E4" t="s">
        <v>112</v>
      </c>
      <c r="F4" s="41" t="s">
        <v>36</v>
      </c>
      <c r="G4" s="31">
        <v>44259</v>
      </c>
      <c r="H4" s="31">
        <f>G4+14</f>
        <v>44273</v>
      </c>
      <c r="I4" s="38">
        <v>1</v>
      </c>
      <c r="J4" s="31">
        <v>44275</v>
      </c>
      <c r="L4">
        <f t="shared" ref="L4:L22" si="0">J4-H4</f>
        <v>2</v>
      </c>
    </row>
    <row r="5" spans="1:13" x14ac:dyDescent="0.25">
      <c r="A5" s="2" t="s">
        <v>28</v>
      </c>
      <c r="B5" t="s">
        <v>110</v>
      </c>
      <c r="C5" t="s">
        <v>160</v>
      </c>
      <c r="D5" t="s">
        <v>114</v>
      </c>
      <c r="E5" t="s">
        <v>112</v>
      </c>
      <c r="F5" s="41" t="s">
        <v>36</v>
      </c>
      <c r="G5" s="31">
        <v>44273</v>
      </c>
      <c r="H5" s="31">
        <f>G5+5</f>
        <v>44278</v>
      </c>
      <c r="I5" s="38">
        <v>1</v>
      </c>
      <c r="J5" s="31">
        <v>44285</v>
      </c>
      <c r="L5">
        <f t="shared" si="0"/>
        <v>7</v>
      </c>
    </row>
    <row r="6" spans="1:13" x14ac:dyDescent="0.25">
      <c r="A6" s="2" t="s">
        <v>28</v>
      </c>
      <c r="B6" t="s">
        <v>110</v>
      </c>
      <c r="C6" t="s">
        <v>160</v>
      </c>
      <c r="D6" t="s">
        <v>115</v>
      </c>
      <c r="E6" t="s">
        <v>112</v>
      </c>
      <c r="F6" s="41" t="s">
        <v>36</v>
      </c>
      <c r="G6" s="31">
        <v>44266</v>
      </c>
      <c r="H6" s="31">
        <f>G6+14</f>
        <v>44280</v>
      </c>
      <c r="I6" s="38"/>
      <c r="J6" s="31">
        <v>44280</v>
      </c>
      <c r="L6">
        <f t="shared" si="0"/>
        <v>0</v>
      </c>
    </row>
    <row r="7" spans="1:13" x14ac:dyDescent="0.25">
      <c r="A7" s="2" t="s">
        <v>28</v>
      </c>
      <c r="B7" t="s">
        <v>110</v>
      </c>
      <c r="C7" t="s">
        <v>160</v>
      </c>
      <c r="D7" t="s">
        <v>163</v>
      </c>
      <c r="E7" t="s">
        <v>112</v>
      </c>
      <c r="F7" s="41" t="s">
        <v>36</v>
      </c>
      <c r="G7" s="31">
        <v>44280</v>
      </c>
      <c r="H7" s="31">
        <f>G7+5</f>
        <v>44285</v>
      </c>
      <c r="I7" s="38">
        <v>1</v>
      </c>
      <c r="J7" s="31">
        <v>44286</v>
      </c>
      <c r="L7">
        <f t="shared" si="0"/>
        <v>1</v>
      </c>
    </row>
    <row r="8" spans="1:13" x14ac:dyDescent="0.25">
      <c r="A8" s="2" t="s">
        <v>28</v>
      </c>
      <c r="B8" t="s">
        <v>110</v>
      </c>
      <c r="C8" t="s">
        <v>160</v>
      </c>
      <c r="D8" t="s">
        <v>37</v>
      </c>
      <c r="E8" t="s">
        <v>112</v>
      </c>
      <c r="F8" s="41" t="s">
        <v>36</v>
      </c>
      <c r="G8" s="31">
        <f>H7</f>
        <v>44285</v>
      </c>
      <c r="H8" s="31">
        <f>G8+5</f>
        <v>44290</v>
      </c>
      <c r="I8" s="38">
        <v>1</v>
      </c>
      <c r="J8" s="31">
        <v>44291</v>
      </c>
      <c r="L8">
        <f t="shared" si="0"/>
        <v>1</v>
      </c>
    </row>
    <row r="9" spans="1:13" x14ac:dyDescent="0.25">
      <c r="A9" s="2" t="s">
        <v>28</v>
      </c>
      <c r="B9" t="s">
        <v>110</v>
      </c>
      <c r="C9" t="s">
        <v>160</v>
      </c>
      <c r="D9" t="s">
        <v>116</v>
      </c>
      <c r="E9" t="s">
        <v>112</v>
      </c>
      <c r="F9" s="41" t="s">
        <v>36</v>
      </c>
      <c r="G9" s="31">
        <f>H8</f>
        <v>44290</v>
      </c>
      <c r="H9" s="31">
        <f>G9</f>
        <v>44290</v>
      </c>
      <c r="I9" s="38"/>
      <c r="J9" s="31">
        <v>44291</v>
      </c>
      <c r="L9">
        <f t="shared" si="0"/>
        <v>1</v>
      </c>
    </row>
    <row r="10" spans="1:13" x14ac:dyDescent="0.25">
      <c r="A10" s="2" t="s">
        <v>28</v>
      </c>
      <c r="B10" t="s">
        <v>110</v>
      </c>
      <c r="C10" t="s">
        <v>160</v>
      </c>
      <c r="D10" t="s">
        <v>117</v>
      </c>
      <c r="E10" t="s">
        <v>112</v>
      </c>
      <c r="F10" s="41" t="s">
        <v>36</v>
      </c>
      <c r="G10" s="31">
        <f>G11-2</f>
        <v>44292</v>
      </c>
      <c r="H10" s="31">
        <f>G10</f>
        <v>44292</v>
      </c>
      <c r="I10" s="38"/>
      <c r="J10" s="31">
        <v>44292</v>
      </c>
      <c r="L10">
        <f t="shared" si="0"/>
        <v>0</v>
      </c>
    </row>
    <row r="11" spans="1:13" x14ac:dyDescent="0.25">
      <c r="A11" s="2" t="s">
        <v>28</v>
      </c>
      <c r="B11" t="s">
        <v>110</v>
      </c>
      <c r="C11" t="s">
        <v>160</v>
      </c>
      <c r="D11" t="s">
        <v>39</v>
      </c>
      <c r="E11" t="s">
        <v>112</v>
      </c>
      <c r="F11" s="41" t="s">
        <v>36</v>
      </c>
      <c r="G11" s="31">
        <v>44294</v>
      </c>
      <c r="H11" s="31">
        <v>44294</v>
      </c>
      <c r="I11" s="38">
        <v>1</v>
      </c>
      <c r="J11" s="31">
        <v>44294</v>
      </c>
      <c r="K11" s="31">
        <v>44294</v>
      </c>
      <c r="L11">
        <f t="shared" si="0"/>
        <v>0</v>
      </c>
    </row>
    <row r="12" spans="1:13" x14ac:dyDescent="0.25">
      <c r="A12" s="2" t="s">
        <v>28</v>
      </c>
      <c r="B12" t="s">
        <v>110</v>
      </c>
      <c r="C12" t="s">
        <v>160</v>
      </c>
      <c r="D12" t="s">
        <v>164</v>
      </c>
      <c r="E12" t="s">
        <v>112</v>
      </c>
      <c r="F12" s="41" t="s">
        <v>36</v>
      </c>
      <c r="G12" s="31">
        <f>G11+1</f>
        <v>44295</v>
      </c>
      <c r="H12" s="31">
        <f>H11+1</f>
        <v>44295</v>
      </c>
      <c r="I12" s="38">
        <v>1</v>
      </c>
      <c r="J12" s="31">
        <f>J11+1</f>
        <v>44295</v>
      </c>
      <c r="K12" s="31">
        <f>K11+1</f>
        <v>44295</v>
      </c>
      <c r="L12">
        <f t="shared" si="0"/>
        <v>0</v>
      </c>
    </row>
    <row r="13" spans="1:13" x14ac:dyDescent="0.25">
      <c r="A13" s="2" t="s">
        <v>28</v>
      </c>
      <c r="B13" t="s">
        <v>41</v>
      </c>
      <c r="C13" t="s">
        <v>161</v>
      </c>
      <c r="D13" t="s">
        <v>43</v>
      </c>
      <c r="E13" t="s">
        <v>112</v>
      </c>
      <c r="F13" s="41" t="s">
        <v>36</v>
      </c>
      <c r="G13" s="31">
        <f>G12+1</f>
        <v>44296</v>
      </c>
      <c r="H13" s="31">
        <f>H12+1</f>
        <v>44296</v>
      </c>
      <c r="I13" s="38">
        <v>1</v>
      </c>
      <c r="J13" s="31">
        <f>J12+1</f>
        <v>44296</v>
      </c>
      <c r="K13" s="31">
        <f>K12+1</f>
        <v>44296</v>
      </c>
      <c r="L13">
        <f t="shared" si="0"/>
        <v>0</v>
      </c>
    </row>
    <row r="14" spans="1:13" x14ac:dyDescent="0.25">
      <c r="A14" s="2" t="s">
        <v>28</v>
      </c>
      <c r="B14" t="s">
        <v>41</v>
      </c>
      <c r="C14" t="s">
        <v>161</v>
      </c>
      <c r="D14" t="s">
        <v>44</v>
      </c>
      <c r="E14" t="s">
        <v>112</v>
      </c>
      <c r="F14" s="41" t="s">
        <v>36</v>
      </c>
      <c r="G14" s="31">
        <v>44298</v>
      </c>
      <c r="H14" s="31">
        <v>44298</v>
      </c>
      <c r="I14" s="38">
        <v>1</v>
      </c>
      <c r="J14" s="31">
        <v>44298</v>
      </c>
      <c r="K14" s="31">
        <v>44298</v>
      </c>
      <c r="L14">
        <f t="shared" si="0"/>
        <v>0</v>
      </c>
    </row>
    <row r="15" spans="1:13" x14ac:dyDescent="0.25">
      <c r="A15" s="7" t="s">
        <v>45</v>
      </c>
      <c r="B15" s="7"/>
      <c r="C15" s="7"/>
      <c r="D15" s="6"/>
      <c r="E15" s="6"/>
      <c r="F15" s="41"/>
      <c r="G15" s="6"/>
      <c r="H15" s="6"/>
      <c r="I15" s="6"/>
      <c r="J15" s="6"/>
      <c r="K15" s="6"/>
      <c r="L15" s="6"/>
      <c r="M15" s="6"/>
    </row>
    <row r="16" spans="1:13" x14ac:dyDescent="0.25">
      <c r="A16" s="7" t="s">
        <v>45</v>
      </c>
      <c r="B16" t="s">
        <v>46</v>
      </c>
      <c r="C16" t="s">
        <v>162</v>
      </c>
      <c r="D16" s="1" t="s">
        <v>165</v>
      </c>
      <c r="E16" t="s">
        <v>118</v>
      </c>
      <c r="F16" s="41" t="s">
        <v>36</v>
      </c>
      <c r="G16" s="31">
        <v>44298</v>
      </c>
      <c r="H16" s="31">
        <v>44307</v>
      </c>
      <c r="J16" s="31">
        <v>44312</v>
      </c>
      <c r="L16">
        <f t="shared" si="0"/>
        <v>5</v>
      </c>
    </row>
    <row r="17" spans="1:13" x14ac:dyDescent="0.25">
      <c r="A17" s="7" t="s">
        <v>45</v>
      </c>
      <c r="B17" t="s">
        <v>46</v>
      </c>
      <c r="C17" t="s">
        <v>162</v>
      </c>
      <c r="D17" t="s">
        <v>49</v>
      </c>
      <c r="E17" t="s">
        <v>118</v>
      </c>
      <c r="F17" s="41" t="s">
        <v>36</v>
      </c>
      <c r="G17" s="31">
        <v>44298</v>
      </c>
      <c r="H17" s="31">
        <v>44307</v>
      </c>
      <c r="J17" s="31">
        <v>44312</v>
      </c>
      <c r="L17">
        <f t="shared" si="0"/>
        <v>5</v>
      </c>
    </row>
    <row r="18" spans="1:13" x14ac:dyDescent="0.25">
      <c r="A18" s="7" t="s">
        <v>45</v>
      </c>
      <c r="B18" t="s">
        <v>41</v>
      </c>
      <c r="C18" t="s">
        <v>161</v>
      </c>
      <c r="D18" t="s">
        <v>119</v>
      </c>
      <c r="E18" t="s">
        <v>118</v>
      </c>
      <c r="F18" s="41" t="s">
        <v>36</v>
      </c>
      <c r="G18" s="31">
        <v>44307</v>
      </c>
      <c r="H18" s="31">
        <v>44312</v>
      </c>
      <c r="I18" s="38">
        <v>0.5</v>
      </c>
      <c r="J18" s="31">
        <v>44312</v>
      </c>
      <c r="L18">
        <f t="shared" si="0"/>
        <v>0</v>
      </c>
    </row>
    <row r="19" spans="1:13" x14ac:dyDescent="0.25">
      <c r="A19" s="7" t="s">
        <v>45</v>
      </c>
      <c r="B19" t="s">
        <v>46</v>
      </c>
      <c r="C19" t="s">
        <v>162</v>
      </c>
      <c r="D19" t="s">
        <v>120</v>
      </c>
      <c r="E19" t="s">
        <v>32</v>
      </c>
      <c r="F19" s="42" t="s">
        <v>121</v>
      </c>
      <c r="G19" s="31">
        <v>44312</v>
      </c>
      <c r="H19" s="31">
        <f>G19+4</f>
        <v>44316</v>
      </c>
      <c r="J19" s="31">
        <v>44312</v>
      </c>
      <c r="L19">
        <f t="shared" si="0"/>
        <v>-4</v>
      </c>
    </row>
    <row r="20" spans="1:13" x14ac:dyDescent="0.25">
      <c r="A20" s="7" t="s">
        <v>45</v>
      </c>
      <c r="B20" t="s">
        <v>110</v>
      </c>
      <c r="C20" t="s">
        <v>160</v>
      </c>
      <c r="D20" t="s">
        <v>51</v>
      </c>
      <c r="E20" t="s">
        <v>118</v>
      </c>
      <c r="F20" s="41" t="s">
        <v>36</v>
      </c>
      <c r="G20" s="31">
        <v>44307</v>
      </c>
      <c r="H20" s="31">
        <v>44312</v>
      </c>
      <c r="J20" s="31">
        <v>44312</v>
      </c>
      <c r="L20">
        <f t="shared" si="0"/>
        <v>0</v>
      </c>
    </row>
    <row r="21" spans="1:13" x14ac:dyDescent="0.25">
      <c r="A21" s="7" t="s">
        <v>45</v>
      </c>
      <c r="B21" t="s">
        <v>110</v>
      </c>
      <c r="C21" t="s">
        <v>160</v>
      </c>
      <c r="D21" t="s">
        <v>122</v>
      </c>
      <c r="E21" t="s">
        <v>118</v>
      </c>
      <c r="F21" s="41" t="s">
        <v>36</v>
      </c>
      <c r="G21" s="31">
        <v>44307</v>
      </c>
      <c r="H21" s="31">
        <v>44312</v>
      </c>
      <c r="J21" s="31">
        <v>44312</v>
      </c>
      <c r="L21">
        <f t="shared" si="0"/>
        <v>0</v>
      </c>
    </row>
    <row r="22" spans="1:13" x14ac:dyDescent="0.25">
      <c r="A22" s="7" t="s">
        <v>45</v>
      </c>
      <c r="B22" t="s">
        <v>110</v>
      </c>
      <c r="C22" t="s">
        <v>160</v>
      </c>
      <c r="D22" t="s">
        <v>123</v>
      </c>
      <c r="E22" t="s">
        <v>118</v>
      </c>
      <c r="F22" s="42" t="s">
        <v>121</v>
      </c>
      <c r="G22" s="31">
        <v>44312</v>
      </c>
      <c r="H22" s="31">
        <v>44313</v>
      </c>
      <c r="J22" s="31">
        <v>44315</v>
      </c>
      <c r="L22">
        <f t="shared" si="0"/>
        <v>2</v>
      </c>
    </row>
    <row r="23" spans="1:13" x14ac:dyDescent="0.25">
      <c r="A23" s="7" t="s">
        <v>45</v>
      </c>
      <c r="B23" t="s">
        <v>110</v>
      </c>
      <c r="C23" t="s">
        <v>160</v>
      </c>
      <c r="D23" t="s">
        <v>124</v>
      </c>
      <c r="E23" t="s">
        <v>32</v>
      </c>
      <c r="F23" t="s">
        <v>32</v>
      </c>
      <c r="L23">
        <f t="shared" ref="L23:L66" si="1">J23-H23</f>
        <v>0</v>
      </c>
    </row>
    <row r="24" spans="1:13" s="4" customFormat="1" x14ac:dyDescent="0.25">
      <c r="A24" s="10" t="s">
        <v>52</v>
      </c>
      <c r="B24" s="10"/>
      <c r="C24" s="10"/>
      <c r="D24" s="10"/>
      <c r="E24" s="10"/>
      <c r="F24" s="10"/>
      <c r="G24" s="10"/>
      <c r="H24" s="10"/>
      <c r="I24" s="10"/>
      <c r="J24" s="10"/>
      <c r="K24" s="10"/>
      <c r="L24" s="10"/>
      <c r="M24" s="10"/>
    </row>
    <row r="25" spans="1:13" x14ac:dyDescent="0.25">
      <c r="A25" s="10" t="s">
        <v>52</v>
      </c>
      <c r="B25" t="s">
        <v>46</v>
      </c>
      <c r="C25" t="s">
        <v>162</v>
      </c>
      <c r="D25" t="s">
        <v>53</v>
      </c>
      <c r="E25" t="s">
        <v>32</v>
      </c>
      <c r="L25">
        <f t="shared" si="1"/>
        <v>0</v>
      </c>
    </row>
    <row r="26" spans="1:13" x14ac:dyDescent="0.25">
      <c r="A26" s="10" t="s">
        <v>52</v>
      </c>
      <c r="B26" t="s">
        <v>46</v>
      </c>
      <c r="C26" t="s">
        <v>162</v>
      </c>
      <c r="D26" t="s">
        <v>125</v>
      </c>
      <c r="E26" t="s">
        <v>32</v>
      </c>
      <c r="L26">
        <f t="shared" si="1"/>
        <v>0</v>
      </c>
    </row>
    <row r="27" spans="1:13" x14ac:dyDescent="0.25">
      <c r="A27" s="10" t="s">
        <v>52</v>
      </c>
      <c r="B27" t="s">
        <v>46</v>
      </c>
      <c r="C27" t="s">
        <v>162</v>
      </c>
      <c r="D27" t="s">
        <v>57</v>
      </c>
      <c r="E27" t="s">
        <v>32</v>
      </c>
      <c r="L27">
        <f t="shared" si="1"/>
        <v>0</v>
      </c>
    </row>
    <row r="28" spans="1:13" x14ac:dyDescent="0.25">
      <c r="A28" s="10" t="s">
        <v>52</v>
      </c>
      <c r="B28" t="s">
        <v>46</v>
      </c>
      <c r="C28" t="s">
        <v>162</v>
      </c>
      <c r="D28" t="s">
        <v>126</v>
      </c>
      <c r="E28" t="s">
        <v>32</v>
      </c>
      <c r="L28">
        <f t="shared" si="1"/>
        <v>0</v>
      </c>
    </row>
    <row r="29" spans="1:13" x14ac:dyDescent="0.25">
      <c r="A29" s="10" t="s">
        <v>52</v>
      </c>
      <c r="B29" t="s">
        <v>46</v>
      </c>
      <c r="C29" t="s">
        <v>162</v>
      </c>
      <c r="D29" t="s">
        <v>62</v>
      </c>
      <c r="E29" t="s">
        <v>32</v>
      </c>
      <c r="L29">
        <f t="shared" si="1"/>
        <v>0</v>
      </c>
    </row>
    <row r="30" spans="1:13" x14ac:dyDescent="0.25">
      <c r="A30" s="10" t="s">
        <v>52</v>
      </c>
      <c r="B30" t="s">
        <v>110</v>
      </c>
      <c r="C30" t="s">
        <v>160</v>
      </c>
      <c r="D30" t="s">
        <v>127</v>
      </c>
      <c r="E30" t="s">
        <v>32</v>
      </c>
      <c r="L30">
        <f t="shared" si="1"/>
        <v>0</v>
      </c>
    </row>
    <row r="31" spans="1:13" ht="30" x14ac:dyDescent="0.25">
      <c r="A31" s="10" t="s">
        <v>52</v>
      </c>
      <c r="B31" t="s">
        <v>110</v>
      </c>
      <c r="C31" t="s">
        <v>160</v>
      </c>
      <c r="D31" s="1" t="s">
        <v>128</v>
      </c>
      <c r="E31" t="s">
        <v>32</v>
      </c>
      <c r="L31">
        <f t="shared" si="1"/>
        <v>0</v>
      </c>
    </row>
    <row r="32" spans="1:13" x14ac:dyDescent="0.25">
      <c r="A32" s="10" t="s">
        <v>52</v>
      </c>
      <c r="B32" t="s">
        <v>110</v>
      </c>
      <c r="C32" t="s">
        <v>160</v>
      </c>
      <c r="D32" s="1" t="s">
        <v>129</v>
      </c>
      <c r="E32" t="s">
        <v>32</v>
      </c>
    </row>
    <row r="33" spans="1:13" x14ac:dyDescent="0.25">
      <c r="A33" s="10" t="s">
        <v>52</v>
      </c>
      <c r="B33" t="s">
        <v>110</v>
      </c>
      <c r="C33" t="s">
        <v>160</v>
      </c>
      <c r="D33" s="1" t="s">
        <v>130</v>
      </c>
      <c r="E33" t="s">
        <v>32</v>
      </c>
    </row>
    <row r="34" spans="1:13" x14ac:dyDescent="0.25">
      <c r="A34" s="10" t="s">
        <v>52</v>
      </c>
      <c r="B34" t="s">
        <v>110</v>
      </c>
      <c r="C34" t="s">
        <v>160</v>
      </c>
      <c r="D34" t="s">
        <v>66</v>
      </c>
      <c r="E34" t="s">
        <v>32</v>
      </c>
      <c r="L34">
        <f t="shared" si="1"/>
        <v>0</v>
      </c>
    </row>
    <row r="35" spans="1:13" s="4" customFormat="1" x14ac:dyDescent="0.25">
      <c r="A35" s="5" t="s">
        <v>67</v>
      </c>
      <c r="B35" s="5"/>
      <c r="C35" s="5"/>
      <c r="D35" s="5"/>
      <c r="E35" s="5"/>
      <c r="F35" s="5"/>
      <c r="G35" s="5"/>
      <c r="H35" s="5"/>
      <c r="I35" s="5"/>
      <c r="J35" s="5"/>
      <c r="K35" s="5"/>
      <c r="L35" s="5"/>
      <c r="M35" s="5"/>
    </row>
    <row r="36" spans="1:13" ht="30" x14ac:dyDescent="0.25">
      <c r="A36" s="5" t="s">
        <v>67</v>
      </c>
      <c r="B36" t="s">
        <v>46</v>
      </c>
      <c r="C36" t="s">
        <v>162</v>
      </c>
      <c r="D36" s="1" t="s">
        <v>131</v>
      </c>
      <c r="E36" t="s">
        <v>32</v>
      </c>
      <c r="L36">
        <f t="shared" si="1"/>
        <v>0</v>
      </c>
    </row>
    <row r="37" spans="1:13" x14ac:dyDescent="0.25">
      <c r="A37" s="5" t="s">
        <v>67</v>
      </c>
      <c r="B37" t="s">
        <v>110</v>
      </c>
      <c r="C37" t="s">
        <v>160</v>
      </c>
      <c r="D37" t="s">
        <v>132</v>
      </c>
      <c r="E37" t="s">
        <v>32</v>
      </c>
      <c r="L37">
        <f t="shared" si="1"/>
        <v>0</v>
      </c>
    </row>
    <row r="38" spans="1:13" x14ac:dyDescent="0.25">
      <c r="A38" s="5" t="s">
        <v>67</v>
      </c>
      <c r="B38" t="s">
        <v>46</v>
      </c>
      <c r="C38" t="s">
        <v>162</v>
      </c>
      <c r="D38" t="s">
        <v>73</v>
      </c>
      <c r="E38" t="s">
        <v>32</v>
      </c>
      <c r="L38">
        <f t="shared" si="1"/>
        <v>0</v>
      </c>
    </row>
    <row r="39" spans="1:13" x14ac:dyDescent="0.25">
      <c r="A39" s="5" t="s">
        <v>67</v>
      </c>
      <c r="B39" t="s">
        <v>110</v>
      </c>
      <c r="C39" t="s">
        <v>160</v>
      </c>
      <c r="D39" t="s">
        <v>133</v>
      </c>
      <c r="E39" t="s">
        <v>32</v>
      </c>
      <c r="L39">
        <f t="shared" si="1"/>
        <v>0</v>
      </c>
    </row>
    <row r="40" spans="1:13" x14ac:dyDescent="0.25">
      <c r="A40" s="5" t="s">
        <v>67</v>
      </c>
      <c r="B40" t="s">
        <v>110</v>
      </c>
      <c r="C40" t="s">
        <v>160</v>
      </c>
      <c r="D40" t="s">
        <v>134</v>
      </c>
      <c r="E40" t="s">
        <v>32</v>
      </c>
    </row>
    <row r="41" spans="1:13" x14ac:dyDescent="0.25">
      <c r="A41" s="5" t="s">
        <v>67</v>
      </c>
      <c r="B41" t="s">
        <v>110</v>
      </c>
      <c r="C41" t="s">
        <v>160</v>
      </c>
      <c r="D41" t="s">
        <v>135</v>
      </c>
      <c r="E41" t="s">
        <v>32</v>
      </c>
      <c r="L41">
        <f t="shared" si="1"/>
        <v>0</v>
      </c>
    </row>
    <row r="42" spans="1:13" x14ac:dyDescent="0.25">
      <c r="A42" s="5" t="s">
        <v>67</v>
      </c>
      <c r="B42" t="s">
        <v>110</v>
      </c>
      <c r="C42" t="s">
        <v>160</v>
      </c>
      <c r="D42" t="s">
        <v>136</v>
      </c>
      <c r="E42" t="s">
        <v>32</v>
      </c>
    </row>
    <row r="43" spans="1:13" x14ac:dyDescent="0.25">
      <c r="A43" s="5" t="s">
        <v>67</v>
      </c>
      <c r="B43" t="s">
        <v>110</v>
      </c>
      <c r="C43" t="s">
        <v>160</v>
      </c>
      <c r="D43" t="s">
        <v>137</v>
      </c>
      <c r="E43" t="s">
        <v>32</v>
      </c>
      <c r="L43">
        <f t="shared" si="1"/>
        <v>0</v>
      </c>
    </row>
    <row r="44" spans="1:13" x14ac:dyDescent="0.25">
      <c r="A44" s="5" t="s">
        <v>67</v>
      </c>
      <c r="B44" t="s">
        <v>110</v>
      </c>
      <c r="C44" t="s">
        <v>160</v>
      </c>
      <c r="D44" t="s">
        <v>138</v>
      </c>
      <c r="E44" t="s">
        <v>32</v>
      </c>
      <c r="L44">
        <f t="shared" si="1"/>
        <v>0</v>
      </c>
    </row>
    <row r="45" spans="1:13" x14ac:dyDescent="0.25">
      <c r="A45" s="5" t="s">
        <v>67</v>
      </c>
      <c r="B45" t="s">
        <v>110</v>
      </c>
      <c r="C45" t="s">
        <v>160</v>
      </c>
      <c r="D45" t="s">
        <v>139</v>
      </c>
      <c r="E45" t="s">
        <v>32</v>
      </c>
      <c r="L45">
        <f t="shared" si="1"/>
        <v>0</v>
      </c>
    </row>
    <row r="46" spans="1:13" x14ac:dyDescent="0.25">
      <c r="A46" s="5" t="s">
        <v>67</v>
      </c>
      <c r="B46" t="s">
        <v>46</v>
      </c>
      <c r="C46" t="s">
        <v>162</v>
      </c>
      <c r="D46" s="39" t="s">
        <v>152</v>
      </c>
      <c r="E46" t="s">
        <v>32</v>
      </c>
    </row>
    <row r="47" spans="1:13" x14ac:dyDescent="0.25">
      <c r="A47" s="5" t="s">
        <v>67</v>
      </c>
      <c r="B47" t="s">
        <v>46</v>
      </c>
      <c r="C47" t="s">
        <v>162</v>
      </c>
      <c r="D47" t="s">
        <v>151</v>
      </c>
      <c r="E47" t="s">
        <v>32</v>
      </c>
    </row>
    <row r="48" spans="1:13" x14ac:dyDescent="0.25">
      <c r="A48" s="5" t="s">
        <v>67</v>
      </c>
      <c r="B48" t="s">
        <v>46</v>
      </c>
      <c r="C48" t="s">
        <v>162</v>
      </c>
      <c r="D48" t="s">
        <v>150</v>
      </c>
      <c r="E48" t="s">
        <v>32</v>
      </c>
    </row>
    <row r="49" spans="1:13" x14ac:dyDescent="0.25">
      <c r="A49" s="5" t="s">
        <v>67</v>
      </c>
      <c r="B49" t="s">
        <v>110</v>
      </c>
      <c r="C49" t="s">
        <v>160</v>
      </c>
      <c r="D49" t="s">
        <v>140</v>
      </c>
      <c r="E49" t="s">
        <v>32</v>
      </c>
      <c r="L49">
        <f t="shared" si="1"/>
        <v>0</v>
      </c>
    </row>
    <row r="50" spans="1:13" s="4" customFormat="1" x14ac:dyDescent="0.25">
      <c r="A50" s="15" t="s">
        <v>80</v>
      </c>
      <c r="B50" s="15"/>
      <c r="C50" s="15"/>
      <c r="D50" s="15"/>
      <c r="E50" s="15"/>
      <c r="F50" s="15"/>
      <c r="G50" s="15"/>
      <c r="H50" s="15"/>
      <c r="I50" s="15"/>
      <c r="J50" s="15"/>
      <c r="K50" s="15"/>
      <c r="L50" s="15"/>
      <c r="M50" s="15"/>
    </row>
    <row r="51" spans="1:13" x14ac:dyDescent="0.25">
      <c r="A51" s="15" t="s">
        <v>80</v>
      </c>
      <c r="B51" s="4" t="s">
        <v>46</v>
      </c>
      <c r="C51" t="s">
        <v>162</v>
      </c>
      <c r="D51" t="s">
        <v>81</v>
      </c>
      <c r="E51" t="s">
        <v>32</v>
      </c>
      <c r="L51">
        <f t="shared" si="1"/>
        <v>0</v>
      </c>
    </row>
    <row r="52" spans="1:13" x14ac:dyDescent="0.25">
      <c r="A52" s="15" t="s">
        <v>80</v>
      </c>
      <c r="B52" s="4" t="s">
        <v>46</v>
      </c>
      <c r="C52" t="s">
        <v>162</v>
      </c>
      <c r="D52" t="s">
        <v>82</v>
      </c>
      <c r="E52" t="s">
        <v>32</v>
      </c>
      <c r="L52">
        <f t="shared" si="1"/>
        <v>0</v>
      </c>
    </row>
    <row r="53" spans="1:13" x14ac:dyDescent="0.25">
      <c r="A53" s="15" t="s">
        <v>80</v>
      </c>
      <c r="B53" s="4" t="s">
        <v>46</v>
      </c>
      <c r="C53" t="s">
        <v>162</v>
      </c>
      <c r="D53" t="s">
        <v>141</v>
      </c>
      <c r="E53" t="s">
        <v>32</v>
      </c>
    </row>
    <row r="54" spans="1:13" x14ac:dyDescent="0.25">
      <c r="A54" s="15" t="s">
        <v>80</v>
      </c>
      <c r="B54" s="4" t="s">
        <v>110</v>
      </c>
      <c r="C54" t="s">
        <v>160</v>
      </c>
      <c r="D54" t="s">
        <v>79</v>
      </c>
      <c r="E54" t="s">
        <v>32</v>
      </c>
      <c r="L54">
        <f t="shared" si="1"/>
        <v>0</v>
      </c>
    </row>
    <row r="55" spans="1:13" x14ac:dyDescent="0.25">
      <c r="A55" s="15" t="s">
        <v>80</v>
      </c>
      <c r="B55" s="4" t="s">
        <v>46</v>
      </c>
      <c r="C55" t="s">
        <v>162</v>
      </c>
      <c r="D55" t="s">
        <v>84</v>
      </c>
      <c r="E55" t="s">
        <v>32</v>
      </c>
      <c r="L55">
        <f t="shared" si="1"/>
        <v>0</v>
      </c>
    </row>
    <row r="56" spans="1:13" x14ac:dyDescent="0.25">
      <c r="A56" s="15" t="s">
        <v>80</v>
      </c>
      <c r="B56" s="4" t="s">
        <v>46</v>
      </c>
      <c r="C56" t="s">
        <v>162</v>
      </c>
      <c r="D56" t="s">
        <v>85</v>
      </c>
      <c r="E56" t="s">
        <v>32</v>
      </c>
      <c r="L56">
        <f t="shared" si="1"/>
        <v>0</v>
      </c>
    </row>
    <row r="57" spans="1:13" x14ac:dyDescent="0.25">
      <c r="A57" s="15" t="s">
        <v>80</v>
      </c>
      <c r="B57" s="4" t="s">
        <v>110</v>
      </c>
      <c r="C57" t="s">
        <v>160</v>
      </c>
      <c r="D57" t="s">
        <v>86</v>
      </c>
      <c r="E57" t="s">
        <v>32</v>
      </c>
      <c r="L57">
        <f t="shared" si="1"/>
        <v>0</v>
      </c>
    </row>
    <row r="58" spans="1:13" x14ac:dyDescent="0.25">
      <c r="A58" s="15" t="s">
        <v>80</v>
      </c>
      <c r="B58" s="4" t="s">
        <v>110</v>
      </c>
      <c r="C58" t="s">
        <v>160</v>
      </c>
      <c r="D58" t="s">
        <v>142</v>
      </c>
      <c r="E58" t="s">
        <v>32</v>
      </c>
      <c r="L58">
        <f t="shared" si="1"/>
        <v>0</v>
      </c>
    </row>
    <row r="59" spans="1:13" x14ac:dyDescent="0.25">
      <c r="A59" s="9"/>
      <c r="B59" s="9"/>
      <c r="C59" s="9"/>
      <c r="D59" s="8"/>
      <c r="E59" s="8"/>
      <c r="F59" s="8"/>
      <c r="G59" s="8"/>
      <c r="H59" s="8"/>
      <c r="I59" s="8"/>
      <c r="J59" s="8"/>
      <c r="K59" s="8"/>
      <c r="L59" s="8"/>
      <c r="M59" s="8"/>
    </row>
    <row r="60" spans="1:13" x14ac:dyDescent="0.25">
      <c r="D60" s="1"/>
      <c r="L60">
        <f t="shared" si="1"/>
        <v>0</v>
      </c>
    </row>
    <row r="61" spans="1:13" x14ac:dyDescent="0.25">
      <c r="B61" s="39" t="s">
        <v>149</v>
      </c>
      <c r="L61">
        <f t="shared" si="1"/>
        <v>0</v>
      </c>
    </row>
    <row r="62" spans="1:13" x14ac:dyDescent="0.25">
      <c r="L62">
        <f t="shared" si="1"/>
        <v>0</v>
      </c>
    </row>
    <row r="63" spans="1:13" x14ac:dyDescent="0.25">
      <c r="L63">
        <f t="shared" si="1"/>
        <v>0</v>
      </c>
    </row>
    <row r="64" spans="1:13" x14ac:dyDescent="0.25">
      <c r="L64">
        <f t="shared" si="1"/>
        <v>0</v>
      </c>
    </row>
    <row r="65" spans="12:12" x14ac:dyDescent="0.25">
      <c r="L65">
        <f t="shared" si="1"/>
        <v>0</v>
      </c>
    </row>
    <row r="66" spans="12:12" x14ac:dyDescent="0.25">
      <c r="L66">
        <f t="shared" si="1"/>
        <v>0</v>
      </c>
    </row>
  </sheetData>
  <pageMargins left="0.70866141732283472" right="0.70866141732283472" top="0.74803149606299213" bottom="0.74803149606299213" header="0.31496062992125984" footer="0.31496062992125984"/>
  <pageSetup paperSize="8" scale="4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heetViews>
  <sheetFormatPr defaultRowHeight="15" x14ac:dyDescent="0.25"/>
  <cols>
    <col min="1" max="1" width="10.85546875" bestFit="1" customWidth="1"/>
    <col min="2" max="2" width="12.140625" bestFit="1" customWidth="1"/>
    <col min="4" max="4" width="10.28515625" bestFit="1" customWidth="1"/>
  </cols>
  <sheetData>
    <row r="1" spans="1:2" ht="31.5" x14ac:dyDescent="0.25">
      <c r="A1" s="32" t="s">
        <v>143</v>
      </c>
      <c r="B1" s="32" t="s">
        <v>144</v>
      </c>
    </row>
    <row r="2" spans="1:2" ht="15.75" x14ac:dyDescent="0.25">
      <c r="A2" s="33" t="s">
        <v>36</v>
      </c>
      <c r="B2" t="s">
        <v>32</v>
      </c>
    </row>
    <row r="3" spans="1:2" ht="15.75" x14ac:dyDescent="0.25">
      <c r="A3" s="34" t="s">
        <v>121</v>
      </c>
      <c r="B3" t="s">
        <v>118</v>
      </c>
    </row>
    <row r="4" spans="1:2" ht="15.75" x14ac:dyDescent="0.25">
      <c r="A4" s="35" t="s">
        <v>145</v>
      </c>
      <c r="B4" t="s">
        <v>146</v>
      </c>
    </row>
    <row r="5" spans="1:2" ht="15.75" x14ac:dyDescent="0.25">
      <c r="A5" s="26" t="s">
        <v>147</v>
      </c>
      <c r="B5" t="s">
        <v>112</v>
      </c>
    </row>
    <row r="6" spans="1:2" ht="15.75" x14ac:dyDescent="0.25">
      <c r="A6" s="26" t="s">
        <v>32</v>
      </c>
      <c r="B6" s="26"/>
    </row>
    <row r="7" spans="1:2" ht="15.75" x14ac:dyDescent="0.25">
      <c r="A7" s="26" t="s">
        <v>148</v>
      </c>
      <c r="B7" s="26"/>
    </row>
    <row r="8" spans="1:2" ht="15.75" x14ac:dyDescent="0.25">
      <c r="A8" s="26"/>
      <c r="B8" s="26"/>
    </row>
    <row r="9" spans="1:2" ht="15.75" x14ac:dyDescent="0.25">
      <c r="B9" s="26"/>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 </vt:lpstr>
      <vt:lpstr>Instructions</vt:lpstr>
      <vt:lpstr>Example Project Plan</vt:lpstr>
      <vt:lpstr>definitions</vt:lpstr>
      <vt:lpstr> Example of Planner</vt:lpstr>
      <vt:lpstr>drop down 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2022-08-26T16:26:47Z</dcterms:created>
  <dcterms:modified xsi:type="dcterms:W3CDTF">2022-08-26T16:27:21Z</dcterms:modified>
  <cp:category/>
  <cp:contentStatus/>
</cp:coreProperties>
</file>